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240" windowHeight="12525" firstSheet="4" activeTab="4"/>
  </bookViews>
  <sheets>
    <sheet name="Пр.1" sheetId="1" r:id="rId1"/>
    <sheet name="Пр.2" sheetId="2" r:id="rId2"/>
    <sheet name="Пр.3" sheetId="3" r:id="rId3"/>
    <sheet name="Пр.4" sheetId="4" r:id="rId4"/>
    <sheet name="Пр.5-доходы" sheetId="5" r:id="rId5"/>
    <sheet name="Пр.6-расходы 2021" sheetId="6" r:id="rId6"/>
    <sheet name="Пр.7 расх.2022-2023" sheetId="7" r:id="rId7"/>
    <sheet name="Пр.8 ПБС 2021" sheetId="8" r:id="rId8"/>
    <sheet name="Пр.9 ПБС 2022-2023" sheetId="9" r:id="rId9"/>
    <sheet name="пр.10 МП 2021" sheetId="10" r:id="rId10"/>
    <sheet name="Пр.11 МП 2022-2023" sheetId="11" r:id="rId11"/>
    <sheet name="Пр.12 ВУС 2021" sheetId="12" r:id="rId12"/>
    <sheet name="Пр.13 ВУС 2022-2023" sheetId="13" r:id="rId13"/>
    <sheet name="Лист1" sheetId="14" r:id="rId14"/>
  </sheets>
  <calcPr calcId="145621" refMode="R1C1"/>
</workbook>
</file>

<file path=xl/calcChain.xml><?xml version="1.0" encoding="utf-8"?>
<calcChain xmlns="http://schemas.openxmlformats.org/spreadsheetml/2006/main">
  <c r="D58" i="10" l="1"/>
  <c r="D55" i="10"/>
  <c r="H52" i="9"/>
  <c r="G52" i="9"/>
  <c r="G62" i="8" l="1"/>
  <c r="C30" i="5" l="1"/>
  <c r="C32" i="5" l="1"/>
  <c r="C31" i="5"/>
  <c r="E27" i="11" l="1"/>
  <c r="E26" i="11" s="1"/>
  <c r="E25" i="11" s="1"/>
  <c r="E24" i="11" s="1"/>
  <c r="E32" i="11"/>
  <c r="E34" i="11"/>
  <c r="E39" i="11"/>
  <c r="E38" i="11" s="1"/>
  <c r="E37" i="11" s="1"/>
  <c r="E36" i="11" s="1"/>
  <c r="E44" i="11"/>
  <c r="E43" i="11" s="1"/>
  <c r="E42" i="11" s="1"/>
  <c r="E49" i="11"/>
  <c r="E51" i="11"/>
  <c r="E53" i="11"/>
  <c r="E60" i="11"/>
  <c r="E59" i="11" s="1"/>
  <c r="E63" i="11"/>
  <c r="E65" i="11"/>
  <c r="E67" i="11"/>
  <c r="E69" i="11"/>
  <c r="E70" i="11"/>
  <c r="E72" i="11"/>
  <c r="E22" i="11"/>
  <c r="E19" i="11" s="1"/>
  <c r="D72" i="11"/>
  <c r="D70" i="11"/>
  <c r="D69" i="11"/>
  <c r="D67" i="11"/>
  <c r="D65" i="11"/>
  <c r="D63" i="11"/>
  <c r="D60" i="11"/>
  <c r="D59" i="11" s="1"/>
  <c r="D53" i="11"/>
  <c r="D51" i="11"/>
  <c r="D49" i="11"/>
  <c r="D44" i="11"/>
  <c r="D43" i="11" s="1"/>
  <c r="D42" i="11" s="1"/>
  <c r="D39" i="11"/>
  <c r="D38" i="11" s="1"/>
  <c r="D37" i="11" s="1"/>
  <c r="D36" i="11" s="1"/>
  <c r="D34" i="11"/>
  <c r="D32" i="11"/>
  <c r="D27" i="11"/>
  <c r="D26" i="11" s="1"/>
  <c r="D25" i="11" s="1"/>
  <c r="D24" i="11" s="1"/>
  <c r="D22" i="11"/>
  <c r="D21" i="11" s="1"/>
  <c r="D20" i="11" s="1"/>
  <c r="D19" i="11"/>
  <c r="D73" i="10"/>
  <c r="D72" i="10" s="1"/>
  <c r="D70" i="10"/>
  <c r="D69" i="10" s="1"/>
  <c r="D53" i="10"/>
  <c r="D51" i="10"/>
  <c r="D49" i="10"/>
  <c r="D44" i="10"/>
  <c r="D43" i="10" s="1"/>
  <c r="D42" i="10" s="1"/>
  <c r="D39" i="10"/>
  <c r="D38" i="10" s="1"/>
  <c r="D37" i="10" s="1"/>
  <c r="D36" i="10" s="1"/>
  <c r="D34" i="10"/>
  <c r="D32" i="10"/>
  <c r="D18" i="10"/>
  <c r="D17" i="10" s="1"/>
  <c r="D16" i="10" s="1"/>
  <c r="D15" i="10" s="1"/>
  <c r="H98" i="9"/>
  <c r="G98" i="9"/>
  <c r="G61" i="9"/>
  <c r="G60" i="9" s="1"/>
  <c r="G59" i="9" s="1"/>
  <c r="G58" i="9" s="1"/>
  <c r="G56" i="9"/>
  <c r="G55" i="9" s="1"/>
  <c r="G54" i="9" s="1"/>
  <c r="G53" i="9" s="1"/>
  <c r="H33" i="9"/>
  <c r="G33" i="9"/>
  <c r="H17" i="9"/>
  <c r="H16" i="9" s="1"/>
  <c r="H15" i="9" s="1"/>
  <c r="H14" i="9" s="1"/>
  <c r="H13" i="9" s="1"/>
  <c r="H12" i="9" s="1"/>
  <c r="G71" i="8"/>
  <c r="G70" i="8" s="1"/>
  <c r="G69" i="8" s="1"/>
  <c r="G68" i="8" s="1"/>
  <c r="G66" i="8"/>
  <c r="G65" i="8" s="1"/>
  <c r="G64" i="8" s="1"/>
  <c r="G63" i="8" s="1"/>
  <c r="G87" i="8"/>
  <c r="G86" i="8" s="1"/>
  <c r="G85" i="8" s="1"/>
  <c r="G84" i="8" s="1"/>
  <c r="G83" i="8" s="1"/>
  <c r="G82" i="8" s="1"/>
  <c r="G41" i="8"/>
  <c r="G40" i="8" s="1"/>
  <c r="G59" i="7"/>
  <c r="G58" i="7" s="1"/>
  <c r="G57" i="7" s="1"/>
  <c r="G56" i="7" s="1"/>
  <c r="G55" i="7" s="1"/>
  <c r="G54" i="7" s="1"/>
  <c r="G24" i="7"/>
  <c r="F24" i="7"/>
  <c r="G26" i="7"/>
  <c r="F26" i="7"/>
  <c r="G28" i="7"/>
  <c r="F28" i="7"/>
  <c r="G17" i="7"/>
  <c r="F17" i="7"/>
  <c r="F75" i="6"/>
  <c r="F74" i="6" s="1"/>
  <c r="F73" i="6" s="1"/>
  <c r="F72" i="6" s="1"/>
  <c r="F80" i="6"/>
  <c r="F79" i="6" s="1"/>
  <c r="F78" i="6" s="1"/>
  <c r="F77" i="6" s="1"/>
  <c r="F71" i="6" s="1"/>
  <c r="F68" i="6"/>
  <c r="F67" i="6" s="1"/>
  <c r="F66" i="6" s="1"/>
  <c r="F65" i="6" s="1"/>
  <c r="F64" i="6" s="1"/>
  <c r="F40" i="6"/>
  <c r="F39" i="6" s="1"/>
  <c r="F43" i="6"/>
  <c r="F42" i="6" s="1"/>
  <c r="D48" i="10" l="1"/>
  <c r="D47" i="10" s="1"/>
  <c r="D46" i="10" s="1"/>
  <c r="G23" i="7"/>
  <c r="G22" i="7" s="1"/>
  <c r="G21" i="7" s="1"/>
  <c r="G20" i="7" s="1"/>
  <c r="G19" i="7" s="1"/>
  <c r="D62" i="11"/>
  <c r="D58" i="11" s="1"/>
  <c r="D57" i="11" s="1"/>
  <c r="D56" i="11" s="1"/>
  <c r="D41" i="10"/>
  <c r="D29" i="11"/>
  <c r="E21" i="11"/>
  <c r="E20" i="11" s="1"/>
  <c r="E62" i="11"/>
  <c r="E58" i="11" s="1"/>
  <c r="E57" i="11" s="1"/>
  <c r="E56" i="11" s="1"/>
  <c r="E48" i="11"/>
  <c r="E47" i="11" s="1"/>
  <c r="E46" i="11" s="1"/>
  <c r="D48" i="11"/>
  <c r="D47" i="11" s="1"/>
  <c r="D46" i="11" s="1"/>
  <c r="E41" i="11"/>
  <c r="E29" i="11"/>
  <c r="D31" i="11"/>
  <c r="D30" i="11" s="1"/>
  <c r="E31" i="11"/>
  <c r="E30" i="11" s="1"/>
  <c r="D41" i="11"/>
  <c r="D31" i="10"/>
  <c r="D30" i="10" s="1"/>
  <c r="D29" i="10"/>
  <c r="F23" i="7"/>
  <c r="F22" i="7" s="1"/>
  <c r="F21" i="7" s="1"/>
  <c r="F20" i="7" s="1"/>
  <c r="F19" i="7" s="1"/>
  <c r="F38" i="6"/>
  <c r="F37" i="6" s="1"/>
  <c r="F36" i="6" s="1"/>
  <c r="F35" i="6" s="1"/>
  <c r="C41" i="5"/>
  <c r="C40" i="5" s="1"/>
  <c r="C28" i="5"/>
  <c r="C27" i="5" s="1"/>
  <c r="C25" i="5"/>
  <c r="C23" i="5"/>
  <c r="C20" i="5"/>
  <c r="C12" i="5"/>
  <c r="C11" i="5" s="1"/>
  <c r="G18" i="13"/>
  <c r="F18" i="13"/>
  <c r="F17" i="13" s="1"/>
  <c r="F16" i="13" s="1"/>
  <c r="F15" i="13" s="1"/>
  <c r="G17" i="13"/>
  <c r="G16" i="13" s="1"/>
  <c r="G15" i="13" s="1"/>
  <c r="F18" i="12"/>
  <c r="F17" i="12"/>
  <c r="F16" i="12" s="1"/>
  <c r="F15" i="12" s="1"/>
  <c r="D76" i="10"/>
  <c r="D75" i="10"/>
  <c r="D78" i="10"/>
  <c r="D67" i="10"/>
  <c r="D65" i="10"/>
  <c r="D63" i="10"/>
  <c r="D60" i="10"/>
  <c r="D59" i="10" s="1"/>
  <c r="D13" i="10"/>
  <c r="D12" i="10" s="1"/>
  <c r="D11" i="10" s="1"/>
  <c r="H96" i="9"/>
  <c r="H95" i="9" s="1"/>
  <c r="G96" i="9"/>
  <c r="H89" i="9"/>
  <c r="G89" i="9"/>
  <c r="H87" i="9"/>
  <c r="G87" i="9"/>
  <c r="H85" i="9"/>
  <c r="G85" i="9"/>
  <c r="H61" i="9"/>
  <c r="H60" i="9" s="1"/>
  <c r="H59" i="9" s="1"/>
  <c r="H56" i="9"/>
  <c r="H53" i="9" s="1"/>
  <c r="H49" i="9"/>
  <c r="H48" i="9" s="1"/>
  <c r="H47" i="9" s="1"/>
  <c r="G49" i="9"/>
  <c r="G46" i="9" s="1"/>
  <c r="G48" i="9"/>
  <c r="G47" i="9" s="1"/>
  <c r="H45" i="9"/>
  <c r="H44" i="9" s="1"/>
  <c r="H42" i="9"/>
  <c r="H40" i="9" s="1"/>
  <c r="G42" i="9"/>
  <c r="G40" i="9" s="1"/>
  <c r="H41" i="9"/>
  <c r="H39" i="9" s="1"/>
  <c r="H38" i="9" s="1"/>
  <c r="H37" i="9" s="1"/>
  <c r="H36" i="9" s="1"/>
  <c r="G41" i="9"/>
  <c r="G39" i="9" s="1"/>
  <c r="G38" i="9" s="1"/>
  <c r="G37" i="9" s="1"/>
  <c r="G36" i="9" s="1"/>
  <c r="H77" i="9"/>
  <c r="H76" i="9" s="1"/>
  <c r="H75" i="9" s="1"/>
  <c r="H74" i="9" s="1"/>
  <c r="H73" i="9" s="1"/>
  <c r="H72" i="9" s="1"/>
  <c r="G77" i="9"/>
  <c r="G76" i="9" s="1"/>
  <c r="G75" i="9" s="1"/>
  <c r="G74" i="9" s="1"/>
  <c r="G73" i="9" s="1"/>
  <c r="G72" i="9" s="1"/>
  <c r="H34" i="9"/>
  <c r="H32" i="9" s="1"/>
  <c r="H31" i="9" s="1"/>
  <c r="H30" i="9" s="1"/>
  <c r="G34" i="9"/>
  <c r="G32" i="9" s="1"/>
  <c r="G31" i="9" s="1"/>
  <c r="G30" i="9" s="1"/>
  <c r="H28" i="9"/>
  <c r="G28" i="9"/>
  <c r="H26" i="9"/>
  <c r="G26" i="9"/>
  <c r="H24" i="9"/>
  <c r="G24" i="9"/>
  <c r="G17" i="9"/>
  <c r="G16" i="9" s="1"/>
  <c r="G15" i="9" s="1"/>
  <c r="G14" i="9" s="1"/>
  <c r="G13" i="9" s="1"/>
  <c r="G12" i="9" s="1"/>
  <c r="G108" i="8"/>
  <c r="G106" i="8"/>
  <c r="G99" i="8"/>
  <c r="G97" i="8"/>
  <c r="G95" i="8"/>
  <c r="G59" i="8"/>
  <c r="G56" i="8" s="1"/>
  <c r="G52" i="8"/>
  <c r="G50" i="8" s="1"/>
  <c r="G51" i="8"/>
  <c r="G49" i="8" s="1"/>
  <c r="G48" i="8" s="1"/>
  <c r="G47" i="8" s="1"/>
  <c r="G46" i="8" s="1"/>
  <c r="G44" i="8"/>
  <c r="G43" i="8" s="1"/>
  <c r="G34" i="8"/>
  <c r="G33" i="8" s="1"/>
  <c r="G32" i="8" s="1"/>
  <c r="G31" i="8" s="1"/>
  <c r="G30" i="8" s="1"/>
  <c r="G28" i="8"/>
  <c r="G26" i="8"/>
  <c r="G24" i="8"/>
  <c r="G17" i="8"/>
  <c r="G16" i="8" s="1"/>
  <c r="G15" i="8" s="1"/>
  <c r="G14" i="8" s="1"/>
  <c r="G13" i="8" s="1"/>
  <c r="G12" i="8" s="1"/>
  <c r="G96" i="7"/>
  <c r="G95" i="7" s="1"/>
  <c r="G94" i="7" s="1"/>
  <c r="G93" i="7" s="1"/>
  <c r="G92" i="7" s="1"/>
  <c r="G91" i="7" s="1"/>
  <c r="F96" i="7"/>
  <c r="F95" i="7"/>
  <c r="F94" i="7" s="1"/>
  <c r="F93" i="7" s="1"/>
  <c r="F92" i="7" s="1"/>
  <c r="F91" i="7" s="1"/>
  <c r="G89" i="7"/>
  <c r="F89" i="7"/>
  <c r="F84" i="7" s="1"/>
  <c r="F83" i="7" s="1"/>
  <c r="F82" i="7" s="1"/>
  <c r="G87" i="7"/>
  <c r="F87" i="7"/>
  <c r="G71" i="7"/>
  <c r="G68" i="7" s="1"/>
  <c r="F71" i="7"/>
  <c r="F68" i="7" s="1"/>
  <c r="G66" i="7"/>
  <c r="G65" i="7" s="1"/>
  <c r="G64" i="7" s="1"/>
  <c r="F66" i="7"/>
  <c r="F65" i="7" s="1"/>
  <c r="F64" i="7" s="1"/>
  <c r="F59" i="7"/>
  <c r="F58" i="7" s="1"/>
  <c r="F57" i="7" s="1"/>
  <c r="F56" i="7" s="1"/>
  <c r="F55" i="7" s="1"/>
  <c r="F54" i="7" s="1"/>
  <c r="G52" i="7"/>
  <c r="F52" i="7"/>
  <c r="G51" i="7"/>
  <c r="G50" i="7" s="1"/>
  <c r="G49" i="7" s="1"/>
  <c r="G48" i="7" s="1"/>
  <c r="G47" i="7" s="1"/>
  <c r="G46" i="7" s="1"/>
  <c r="F51" i="7"/>
  <c r="F50" i="7" s="1"/>
  <c r="F49" i="7" s="1"/>
  <c r="F48" i="7" s="1"/>
  <c r="F47" i="7" s="1"/>
  <c r="F46" i="7" s="1"/>
  <c r="G44" i="7"/>
  <c r="F44" i="7"/>
  <c r="G42" i="7"/>
  <c r="F42" i="7"/>
  <c r="G40" i="7"/>
  <c r="G39" i="7" s="1"/>
  <c r="G38" i="7" s="1"/>
  <c r="G37" i="7" s="1"/>
  <c r="F40" i="7"/>
  <c r="G34" i="7"/>
  <c r="G33" i="7" s="1"/>
  <c r="G32" i="7" s="1"/>
  <c r="G31" i="7" s="1"/>
  <c r="G30" i="7" s="1"/>
  <c r="F34" i="7"/>
  <c r="F33" i="7" s="1"/>
  <c r="F32" i="7" s="1"/>
  <c r="F31" i="7" s="1"/>
  <c r="F30" i="7" s="1"/>
  <c r="G16" i="7"/>
  <c r="G15" i="7" s="1"/>
  <c r="F16" i="7"/>
  <c r="F15" i="7" s="1"/>
  <c r="F105" i="6"/>
  <c r="F104" i="6" s="1"/>
  <c r="F103" i="6" s="1"/>
  <c r="F102" i="6" s="1"/>
  <c r="F101" i="6" s="1"/>
  <c r="F100" i="6" s="1"/>
  <c r="F98" i="6"/>
  <c r="F96" i="6"/>
  <c r="F61" i="6"/>
  <c r="F60" i="6"/>
  <c r="F59" i="6" s="1"/>
  <c r="F58" i="6" s="1"/>
  <c r="F57" i="6" s="1"/>
  <c r="F56" i="6" s="1"/>
  <c r="F55" i="6" s="1"/>
  <c r="F53" i="6"/>
  <c r="F51" i="6"/>
  <c r="F49" i="6"/>
  <c r="F33" i="6"/>
  <c r="F32" i="6" s="1"/>
  <c r="F31" i="6" s="1"/>
  <c r="F30" i="6" s="1"/>
  <c r="F29" i="6" s="1"/>
  <c r="F27" i="6"/>
  <c r="F25" i="6"/>
  <c r="F23" i="6"/>
  <c r="F16" i="6"/>
  <c r="F15" i="6" s="1"/>
  <c r="F14" i="6" s="1"/>
  <c r="F13" i="6" s="1"/>
  <c r="F12" i="6" s="1"/>
  <c r="F11" i="6" s="1"/>
  <c r="C38" i="5"/>
  <c r="C37" i="5"/>
  <c r="C33" i="5"/>
  <c r="C17" i="5"/>
  <c r="C16" i="5" s="1"/>
  <c r="E55" i="11" l="1"/>
  <c r="D55" i="11"/>
  <c r="D74" i="11" s="1"/>
  <c r="H84" i="9"/>
  <c r="G45" i="9"/>
  <c r="G44" i="9" s="1"/>
  <c r="F70" i="7"/>
  <c r="F69" i="7" s="1"/>
  <c r="G84" i="7"/>
  <c r="G83" i="7" s="1"/>
  <c r="G82" i="7" s="1"/>
  <c r="F86" i="7"/>
  <c r="F85" i="7" s="1"/>
  <c r="F63" i="7"/>
  <c r="G63" i="7"/>
  <c r="G61" i="7" s="1"/>
  <c r="F39" i="7"/>
  <c r="F38" i="7" s="1"/>
  <c r="F37" i="7" s="1"/>
  <c r="G36" i="7"/>
  <c r="G13" i="13"/>
  <c r="G12" i="13" s="1"/>
  <c r="G14" i="13"/>
  <c r="F13" i="13"/>
  <c r="F12" i="13" s="1"/>
  <c r="F14" i="13"/>
  <c r="H46" i="9"/>
  <c r="F36" i="7"/>
  <c r="G58" i="8"/>
  <c r="G57" i="8" s="1"/>
  <c r="G84" i="9"/>
  <c r="G81" i="9" s="1"/>
  <c r="G105" i="8"/>
  <c r="G104" i="8" s="1"/>
  <c r="G55" i="8"/>
  <c r="G54" i="8" s="1"/>
  <c r="G94" i="8"/>
  <c r="G93" i="8" s="1"/>
  <c r="G92" i="8" s="1"/>
  <c r="G91" i="8" s="1"/>
  <c r="G90" i="8" s="1"/>
  <c r="G86" i="7"/>
  <c r="G85" i="7" s="1"/>
  <c r="G93" i="9"/>
  <c r="G92" i="9" s="1"/>
  <c r="G91" i="9" s="1"/>
  <c r="G95" i="9"/>
  <c r="G94" i="9" s="1"/>
  <c r="E74" i="11"/>
  <c r="D62" i="10"/>
  <c r="H58" i="9"/>
  <c r="H83" i="9"/>
  <c r="H82" i="9" s="1"/>
  <c r="H94" i="9"/>
  <c r="H51" i="9"/>
  <c r="H55" i="9"/>
  <c r="H54" i="9" s="1"/>
  <c r="G23" i="9"/>
  <c r="G21" i="9" s="1"/>
  <c r="G20" i="9" s="1"/>
  <c r="G19" i="9" s="1"/>
  <c r="G11" i="9" s="1"/>
  <c r="G22" i="9"/>
  <c r="H23" i="9"/>
  <c r="H21" i="9" s="1"/>
  <c r="H20" i="9" s="1"/>
  <c r="H19" i="9" s="1"/>
  <c r="H11" i="9" s="1"/>
  <c r="H22" i="9"/>
  <c r="G51" i="9"/>
  <c r="H93" i="9"/>
  <c r="H92" i="9" s="1"/>
  <c r="H91" i="9" s="1"/>
  <c r="G23" i="8"/>
  <c r="G22" i="8" s="1"/>
  <c r="G21" i="8" s="1"/>
  <c r="G20" i="8" s="1"/>
  <c r="G19" i="8" s="1"/>
  <c r="G61" i="8"/>
  <c r="G103" i="8"/>
  <c r="G102" i="8" s="1"/>
  <c r="G101" i="8" s="1"/>
  <c r="G39" i="8"/>
  <c r="G38" i="8" s="1"/>
  <c r="G37" i="8"/>
  <c r="G36" i="8" s="1"/>
  <c r="G70" i="7"/>
  <c r="G69" i="7" s="1"/>
  <c r="G62" i="7" s="1"/>
  <c r="F14" i="7"/>
  <c r="F13" i="7"/>
  <c r="F12" i="7" s="1"/>
  <c r="G13" i="7"/>
  <c r="G12" i="7" s="1"/>
  <c r="G14" i="7"/>
  <c r="F70" i="6"/>
  <c r="F93" i="6"/>
  <c r="F92" i="6" s="1"/>
  <c r="F91" i="6" s="1"/>
  <c r="F63" i="6"/>
  <c r="F95" i="6"/>
  <c r="F94" i="6" s="1"/>
  <c r="F22" i="6"/>
  <c r="F21" i="6" s="1"/>
  <c r="F20" i="6" s="1"/>
  <c r="F19" i="6" s="1"/>
  <c r="F18" i="6" s="1"/>
  <c r="F48" i="6"/>
  <c r="F45" i="6" s="1"/>
  <c r="C22" i="5"/>
  <c r="C19" i="5" s="1"/>
  <c r="C10" i="5" s="1"/>
  <c r="F14" i="12"/>
  <c r="F13" i="12"/>
  <c r="F12" i="12" s="1"/>
  <c r="D10" i="10"/>
  <c r="G83" i="9" l="1"/>
  <c r="G82" i="9" s="1"/>
  <c r="G10" i="9"/>
  <c r="G89" i="8"/>
  <c r="G11" i="8"/>
  <c r="G10" i="8" s="1"/>
  <c r="F62" i="7"/>
  <c r="F61" i="7" s="1"/>
  <c r="F98" i="7" s="1"/>
  <c r="F11" i="7"/>
  <c r="F10" i="6"/>
  <c r="F107" i="6" s="1"/>
  <c r="G80" i="9"/>
  <c r="G79" i="9"/>
  <c r="H10" i="9"/>
  <c r="F47" i="6"/>
  <c r="F46" i="6" s="1"/>
  <c r="D57" i="10"/>
  <c r="D56" i="10" s="1"/>
  <c r="D80" i="10" s="1"/>
  <c r="C43" i="5"/>
  <c r="G11" i="7"/>
  <c r="G98" i="7" s="1"/>
  <c r="H81" i="9"/>
  <c r="H80" i="9" s="1"/>
  <c r="H79" i="9" l="1"/>
  <c r="H100" i="9" s="1"/>
  <c r="G100" i="9"/>
  <c r="G110" i="8"/>
</calcChain>
</file>

<file path=xl/sharedStrings.xml><?xml version="1.0" encoding="utf-8"?>
<sst xmlns="http://schemas.openxmlformats.org/spreadsheetml/2006/main" count="2805" uniqueCount="292">
  <si>
    <t>Код главного администратора</t>
  </si>
  <si>
    <t>Код  дохода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</si>
  <si>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</si>
  <si>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</si>
  <si>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</si>
  <si>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</si>
  <si>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</si>
  <si>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</si>
  <si>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поселения)</t>
  </si>
  <si>
    <t>1 17 01050 10 0000 180</t>
  </si>
  <si>
    <t>Невыясненные поступления, зачисляемые в бюджеты сельских поселений</t>
  </si>
  <si>
    <t>1 17 05050 10 0000 180</t>
  </si>
  <si>
    <t xml:space="preserve">Прочие неналоговые доходы бюджетов сельских поселений 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</si>
  <si>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</si>
  <si>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</si>
  <si>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Прочие субсидии бюджетам 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</si>
  <si>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</si>
  <si>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</si>
  <si>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</si>
  <si>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</si>
  <si>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Администратор </t>
  </si>
  <si>
    <t>Управление Федеральной налоговой службы по Приморскому краю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</si>
  <si>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</si>
  <si>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</si>
  <si>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</si>
  <si>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</si>
  <si>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</si>
  <si>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</si>
  <si>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</si>
  <si>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</si>
  <si>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</si>
  <si>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</si>
  <si>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</si>
  <si>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</si>
  <si>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</si>
  <si>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</si>
  <si>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</si>
  <si>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</si>
  <si>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</si>
  <si>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</si>
  <si>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</si>
  <si>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</si>
  <si>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</si>
  <si>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</si>
  <si>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</si>
  <si>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</si>
  <si>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</si>
  <si>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</si>
  <si>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</si>
  <si>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</si>
  <si>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</si>
  <si>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Администратор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</si>
  <si>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</si>
  <si>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</si>
  <si>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</si>
  <si>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</si>
  <si>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Код бюджетной классификации Российской Федерации</t>
  </si>
  <si>
    <t>Наименование налога (сбора)</t>
  </si>
  <si>
    <t>Сумма, рублей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</si>
  <si>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</si>
  <si>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</si>
  <si>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</si>
  <si>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</si>
  <si>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</si>
  <si>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</si>
  <si>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</si>
  <si>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</si>
  <si>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</si>
  <si>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</si>
  <si>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</si>
  <si>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</si>
  <si>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</si>
  <si>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</si>
  <si>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</si>
  <si>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</si>
  <si>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</si>
  <si>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</si>
  <si>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</si>
  <si>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</si>
  <si>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</si>
  <si>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Раздел</t>
  </si>
  <si>
    <t>Цел. статья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</si>
  <si>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</si>
  <si>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</si>
  <si>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</si>
  <si>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</si>
  <si>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</si>
  <si>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</si>
  <si>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</si>
  <si>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</si>
  <si>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</si>
  <si>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</si>
  <si>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</si>
  <si>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</si>
  <si>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</si>
  <si>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</si>
  <si>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</si>
  <si>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</si>
  <si>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</si>
  <si>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</si>
  <si>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</si>
  <si>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</si>
  <si>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</si>
  <si>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</si>
  <si>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</si>
  <si>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</si>
  <si>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</si>
  <si>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</si>
  <si>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</si>
  <si>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</si>
  <si>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</si>
  <si>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</si>
  <si>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</si>
  <si>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</si>
  <si>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</si>
  <si>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</si>
  <si>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Обеспечение проведения выборов и референдумов</t>
  </si>
  <si>
    <t>07</t>
  </si>
  <si>
    <t>Иные непрограммные мероприятия</t>
  </si>
  <si>
    <t>Проведение выборов главы сельского поселения</t>
  </si>
  <si>
    <t>Специальные расходы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</si>
  <si>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</si>
  <si>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</si>
  <si>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</si>
  <si>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</si>
  <si>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</si>
  <si>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</si>
  <si>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</si>
  <si>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</si>
  <si>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</si>
  <si>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</si>
  <si>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</si>
  <si>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</si>
  <si>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Обеспечение пожарной безопасности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</si>
  <si>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</si>
  <si>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</si>
  <si>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</si>
  <si>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</si>
  <si>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</si>
  <si>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</si>
  <si>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</si>
  <si>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</si>
  <si>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</si>
  <si>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</si>
  <si>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</si>
  <si>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</si>
  <si>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</si>
  <si>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</si>
  <si>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</si>
  <si>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</si>
  <si>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</si>
  <si>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</si>
  <si>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</si>
  <si>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11</t>
  </si>
  <si>
    <t xml:space="preserve">Физическая культура   </t>
  </si>
  <si>
    <t>0600000000</t>
  </si>
  <si>
    <t>0690000000</t>
  </si>
  <si>
    <t>Развитие физической культуры и спорта в Новолитовском сельском поселении</t>
  </si>
  <si>
    <t>0690100060</t>
  </si>
  <si>
    <t>ИТОГО</t>
  </si>
  <si>
    <t>2022 год</t>
  </si>
  <si>
    <t>Ведомство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</si>
  <si>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</si>
  <si>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</si>
  <si>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</si>
  <si>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</si>
  <si>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</si>
  <si>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</si>
  <si>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</si>
  <si>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Наименование показателя</t>
  </si>
  <si>
    <t>КОД</t>
  </si>
  <si>
    <t>НАЦИОНАЛЬНАЯ ОБОРОНА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</si>
  <si>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</si>
  <si>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</si>
  <si>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 – 1 единица</t>
  </si>
  <si>
    <t xml:space="preserve">Объем субвенций </t>
  </si>
  <si>
    <t>к проекту муниципального правового акта</t>
  </si>
  <si>
    <t>от 00.12.2019 № 00-МПА</t>
  </si>
  <si>
    <t>Приложение № 3</t>
  </si>
  <si>
    <t>Новолитовского сельского поселения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</si>
  <si>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</si>
  <si>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</si>
  <si>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1 16 10100 10 0000 140</t>
  </si>
  <si>
    <t>2 02 15001 10 0000 150</t>
  </si>
  <si>
    <t>2 02 19999 10 0000 150</t>
  </si>
  <si>
    <t>2 02 29999 10 0000 150</t>
  </si>
  <si>
    <t>2 02 35118 10 0000 150</t>
  </si>
  <si>
    <t>2 02 49999 10 0000 150</t>
  </si>
  <si>
    <t>2 08 05000 10 0000 150</t>
  </si>
  <si>
    <t>2 19 00000 10 0000 150</t>
  </si>
  <si>
    <t>Коды главных администраторов доходов бюджета поселения – органов местного самоуправления Новолитовского сельского поселения, закрепляемые за ними виды (подвиды) доходов бюджета поселения</t>
  </si>
  <si>
    <t>Приложение № 1</t>
  </si>
  <si>
    <t xml:space="preserve"> </t>
  </si>
  <si>
    <t>Приложение № 2</t>
  </si>
  <si>
    <t xml:space="preserve">Администрация Новолитовского сельского поселения Партизанского муниципального района </t>
  </si>
  <si>
    <t xml:space="preserve">Перечень 
главных администраторов доходов бюджета поселения – органов государственной власти Российской Федерации и государственной власти Приморского края и закрепляемые за ними виды (подвиды) доходов бюджета поселения
</t>
  </si>
  <si>
    <t>ДОХОДЫ, ЗАКРЕПЛЯЕМЫЕ ЗА РАЗЛИЧНЫМИ ГЛАВНЫМИ АДМИНИСТРАТОРАМИ</t>
  </si>
  <si>
    <t>Прочие неналоговые доходы бюджетов сельских поселений</t>
  </si>
  <si>
    <t>Приложение № 4</t>
  </si>
  <si>
    <t>Перечень главных администраторов источников внутреннего                                                     финансирования дефицита бюджета Новолитовского сельского поселения</t>
  </si>
  <si>
    <t>Приложение № 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</si>
  <si>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</si>
  <si>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</si>
  <si>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</si>
  <si>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</si>
  <si>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</si>
  <si>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</si>
  <si>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</si>
  <si>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</si>
  <si>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</si>
  <si>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</si>
  <si>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</si>
  <si>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</si>
  <si>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</si>
  <si>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Сумма на 2020 год</t>
  </si>
  <si>
    <t>Подраздел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</si>
  <si>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</si>
  <si>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</si>
  <si>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</si>
  <si>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>Проведение выборов депутатов муниципального комитета</t>
  </si>
  <si>
    <t>9999910040</t>
  </si>
  <si>
    <t>Приложение № 6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</si>
  <si>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</si>
  <si>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</si>
  <si>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ЖИЛИЩНО-КОММУНАЛЬНОЕ ХОЗЯЙСТВО</t>
  </si>
  <si>
    <t>Уличное освещение Новолитовского сельского поселения</t>
  </si>
  <si>
    <t>КУЛЬТУРА, КИНЕМАТОГРАФИЯ</t>
  </si>
  <si>
    <t>ФИЗИЧЕСКАЯ КУЛЬТУРА И СПОРТ</t>
  </si>
  <si>
    <t>Приложение № 7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</si>
  <si>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</si>
  <si>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Муниципальная программа «Уличное освещение Новолитовского сельского поселения Партизанского муниципального района в 2017-2022 годах»</t>
  </si>
  <si>
    <t>Муниципальная программа "Развитие культуры в Новолитовском сельском поселении на 2015-2022 годы"</t>
  </si>
  <si>
    <t>Мероприятия муниципальной программы "Развитие культуры в Новолитовском сельском поселении на 2015-2022 годы"</t>
  </si>
  <si>
    <t>Приложение № 8</t>
  </si>
  <si>
    <t>Приложение № 9</t>
  </si>
  <si>
    <t>Сумма на 2022 год</t>
  </si>
  <si>
    <t>Приложение № 10</t>
  </si>
  <si>
    <t>Итого по муниципальным программам</t>
  </si>
  <si>
    <t>Приложение № 11</t>
  </si>
  <si>
    <t>Приложение № 12</t>
  </si>
  <si>
    <t>раздела</t>
  </si>
  <si>
    <t>подраздела</t>
  </si>
  <si>
    <t>целевой статьи</t>
  </si>
  <si>
    <t>Вида расхода</t>
  </si>
  <si>
    <t>Приложение № 13</t>
  </si>
  <si>
    <t xml:space="preserve">ПЕРЕЧЕНЬ
главных администраторов доходов бюджета поселения – органов местного самоуправления Новолитовского сельского поселения и закрепляемые за ними виды (подвиды) доходов бюджета поселения
</t>
  </si>
  <si>
    <t>от 00.12.2020 № 00-МПА</t>
  </si>
  <si>
    <t>Объемы доходов бюджета Новолитовского сельского поселения на 2021 год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</si>
  <si>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</si>
  <si>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</si>
  <si>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</si>
  <si>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программам, и непрограммным направлениям деятельности), группам (группам и подгруппам) 
видов расходов классификации расходов бюджетов на 2021 год
</t>
  </si>
  <si>
    <t>Муниципальная программа «Комплексное благоустройство территории Новолитовского сельского поселения на 2021-2023 годы»</t>
  </si>
  <si>
    <t>Мероприятия муниципальной программы «Комплексное благоустройство территории Новолитовского сельского поселения на 2021-2023 годы»</t>
  </si>
  <si>
    <t>Мероприятия муниципальной программы «Уличное освещение Новолитовского сельского поселения Партизанского муниципального района в 2021-2023 годах»</t>
  </si>
  <si>
    <t>Муниципальная программа «Уличное освещение Новолитовского сельского поселения Партизанского муниципального района в 2021-2023 годах»</t>
  </si>
  <si>
    <t>Муниципальная программа "Формирование современной городской среды на территории Новолитовского сельского поселения Партизанского муниципального района на 2019-2024 г.г."</t>
  </si>
  <si>
    <t>0200000000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</si>
  <si>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</si>
  <si>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0290192610</t>
  </si>
  <si>
    <t>02901S2610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</si>
  <si>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2019-2024 годы"</t>
  </si>
  <si>
    <t>0290000000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</si>
  <si>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2019-2024 годы"</t>
  </si>
  <si>
    <t>0290100000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</si>
  <si>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2019-2024 годы"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</si>
  <si>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
на плановый период 2022 и 2023 годов
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</si>
  <si>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2021-2023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</si>
  <si>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2021-2023 годы"</t>
  </si>
  <si>
    <t>Муниципальная программа «Обеспечение первичных мер пожарной безопасности в границах населенных пунктов Новолитовского сельского поселения на 2021-2023 годы»</t>
  </si>
  <si>
    <t>Мероприятия муниципальной программы «Обеспечение первичных мер пожарной безопасности в границах населенных пунктов Новолитовского сельского в границах населенных пунктов Новолитовского сельского поселения на 2021-2023 годы»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</si>
  <si>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2019-2024 годы"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</si>
  <si>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</si>
  <si>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 xml:space="preserve">Распределение 
 бюджетных ассигнований из бюджета поселения на 2021 год в ведомственной структуре расходов бюджета Новолитовского сельского поселения
</t>
  </si>
  <si>
    <t>Муниципальная программа «Развитие физической культуры и спорта в Новолитовском сельском поселении на 2021-2023 годы»</t>
  </si>
  <si>
    <t>Мероприятия муниципальной программы «Развитие физической культуры и спорта в Новолитовском сельском поселении на 2021-2023 годы»</t>
  </si>
  <si>
    <t xml:space="preserve">Распределение 
 бюджетных ассигнований из бюджета поселения 
на плановый период 2022 и 2023 годов в ведомственной структуре расходов 
бюджета Новолитовского сельского поселения
</t>
  </si>
  <si>
    <t xml:space="preserve">Расходы бюджета поселения на 2021 год 
по финансовому обеспечению муниципальных программ Новолитовского 
сельского поселения и непрограммным направлениям деятельности
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</si>
  <si>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2019-2024 годы</t>
  </si>
  <si>
    <t xml:space="preserve"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 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</si>
  <si>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 Новолитовского сельского поселения Партизанского муниципального района на 2019-2024 годы"</t>
  </si>
  <si>
    <t>Муниципальная программа "Развитие культуры в Новолитовском сельском поселении на 2021-2023 годы"</t>
  </si>
  <si>
    <t>Мероприятия муниципальной программы "Развитие культуры в Новолитовском сельском поселении на 2021-2023 годы"</t>
  </si>
  <si>
    <t xml:space="preserve">Расходы бюджета поселения на плановый период 2022 и 2023 годов по финансовому обеспечению муниципальных программ Новолитовского сельского поселения и непрограммным направлениям деятельности
</t>
  </si>
  <si>
    <t>Сумма на 2023 год</t>
  </si>
  <si>
    <t>Софинансирование из бюджета Новолитовского сельского поселения Партизанского муниципального района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</si>
  <si>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3255687,26</t>
  </si>
  <si>
    <t>Расходы за счет субвенций, передаваемых бюджету поселения в 2021 году на осуществление федеральных полномочий по первичному воинскому учету на территориях, где отсутствуют военные комиссариаты</t>
  </si>
  <si>
    <t xml:space="preserve">
Объем субвенций в 2021 году
</t>
  </si>
  <si>
    <t>Расходы за счет субвенций, передаваемых бюджету поселения на плановый период 2022 и 2023 годов на осуществление федеральных полномочий по первичному воинскому учету на территориях, где отсутствуют военные комиссариаты</t>
  </si>
  <si>
    <t>2023 год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</si>
  <si>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работники: плановый период 2022 год – 1 единица, 2023 год – 1 единица.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</si>
</sst>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shrinkToFit="1"/>
    </xf>
    <xf numFmtId="3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shrinkToFit="1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top" shrinkToFit="1"/>
    </xf>
    <xf numFmtId="4" fontId="8" fillId="0" borderId="1" xfId="0" applyNumberFormat="1" applyFont="1" applyFill="1" applyBorder="1" applyAlignment="1">
      <alignment horizontal="right" vertical="top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ill="1"/>
    <xf numFmtId="49" fontId="14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4" fontId="16" fillId="0" borderId="1" xfId="0" applyNumberFormat="1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4" fontId="16" fillId="0" borderId="4" xfId="0" applyNumberFormat="1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 textRotation="90" wrapText="1" shrinkToFit="1"/>
    </xf>
    <xf numFmtId="2" fontId="8" fillId="0" borderId="1" xfId="0" applyNumberFormat="1" applyFont="1" applyFill="1" applyBorder="1" applyAlignment="1">
      <alignment horizontal="center" vertical="center" textRotation="90" wrapText="1"/>
    </xf>
    <xf numFmtId="49" fontId="9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/>
    </xf>
    <xf numFmtId="4" fontId="9" fillId="3" borderId="1" xfId="0" applyNumberFormat="1" applyFont="1" applyFill="1" applyBorder="1" applyAlignment="1">
      <alignment horizontal="right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4" fontId="16" fillId="3" borderId="1" xfId="0" applyNumberFormat="1" applyFont="1" applyFill="1" applyBorder="1" applyAlignment="1">
      <alignment horizontal="right" vertical="top" shrinkToFit="1"/>
    </xf>
    <xf numFmtId="2" fontId="15" fillId="3" borderId="1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vertical="top" wrapText="1"/>
    </xf>
    <xf numFmtId="4" fontId="16" fillId="3" borderId="2" xfId="0" applyNumberFormat="1" applyFont="1" applyFill="1" applyBorder="1" applyAlignment="1">
      <alignment horizontal="right" vertical="top" shrinkToFit="1"/>
    </xf>
    <xf numFmtId="0" fontId="15" fillId="3" borderId="1" xfId="0" applyFont="1" applyFill="1" applyBorder="1" applyAlignment="1">
      <alignment horizontal="justify" vertical="top" wrapText="1"/>
    </xf>
    <xf numFmtId="0" fontId="14" fillId="3" borderId="1" xfId="0" applyFont="1" applyFill="1" applyBorder="1" applyAlignment="1">
      <alignment horizontal="justify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/>
    <xf numFmtId="4" fontId="15" fillId="3" borderId="1" xfId="0" applyNumberFormat="1" applyFont="1" applyFill="1" applyBorder="1" applyAlignment="1">
      <alignment horizontal="right" vertical="top" wrapText="1" shrinkToFit="1"/>
    </xf>
    <xf numFmtId="4" fontId="16" fillId="3" borderId="1" xfId="0" applyNumberFormat="1" applyFont="1" applyFill="1" applyBorder="1" applyAlignment="1">
      <alignment horizontal="right" vertical="top" wrapText="1" shrinkToFit="1"/>
    </xf>
    <xf numFmtId="0" fontId="15" fillId="0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vertical="justify" wrapText="1"/>
    </xf>
    <xf numFmtId="49" fontId="9" fillId="3" borderId="1" xfId="0" applyNumberFormat="1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vertical="center" textRotation="90" wrapText="1" shrinkToFit="1"/>
    </xf>
    <xf numFmtId="2" fontId="8" fillId="0" borderId="2" xfId="0" applyNumberFormat="1" applyFont="1" applyFill="1" applyBorder="1" applyAlignment="1">
      <alignment horizontal="center" vertical="center" textRotation="90" wrapTex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 shrinkToFit="1"/>
    </xf>
    <xf numFmtId="3" fontId="11" fillId="0" borderId="1" xfId="0" applyNumberFormat="1" applyFont="1" applyFill="1" applyBorder="1" applyAlignment="1">
      <alignment horizontal="center" vertical="center" shrinkToFit="1"/>
    </xf>
    <xf numFmtId="4" fontId="8" fillId="3" borderId="1" xfId="0" applyNumberFormat="1" applyFont="1" applyFill="1" applyBorder="1" applyAlignment="1">
      <alignment horizontal="right" vertical="top" shrinkToFit="1"/>
    </xf>
    <xf numFmtId="4" fontId="8" fillId="3" borderId="2" xfId="0" applyNumberFormat="1" applyFont="1" applyFill="1" applyBorder="1" applyAlignment="1">
      <alignment horizontal="right" vertical="top" shrinkToFit="1"/>
    </xf>
    <xf numFmtId="4" fontId="9" fillId="3" borderId="1" xfId="0" applyNumberFormat="1" applyFont="1" applyFill="1" applyBorder="1" applyAlignment="1">
      <alignment horizontal="right" vertical="top" wrapText="1" shrinkToFit="1"/>
    </xf>
    <xf numFmtId="4" fontId="8" fillId="3" borderId="1" xfId="0" applyNumberFormat="1" applyFont="1" applyFill="1" applyBorder="1" applyAlignment="1">
      <alignment horizontal="right" vertical="top" wrapText="1" shrinkToFit="1"/>
    </xf>
    <xf numFmtId="49" fontId="9" fillId="3" borderId="1" xfId="0" applyNumberFormat="1" applyFont="1" applyFill="1" applyBorder="1" applyAlignment="1">
      <alignment horizontal="center" vertical="center" wrapText="1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4" fontId="9" fillId="3" borderId="1" xfId="0" applyNumberFormat="1" applyFont="1" applyFill="1" applyBorder="1" applyAlignment="1">
      <alignment horizontal="right" vertical="center" shrinkToFit="1"/>
    </xf>
    <xf numFmtId="0" fontId="14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right" vertical="center" shrinkToFit="1"/>
    </xf>
    <xf numFmtId="2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vertical="justify" wrapText="1"/>
    </xf>
    <xf numFmtId="0" fontId="9" fillId="0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6" fillId="0" borderId="0" xfId="0" applyFont="1"/>
    <xf numFmtId="49" fontId="8" fillId="3" borderId="1" xfId="0" applyNumberFormat="1" applyFont="1" applyFill="1" applyBorder="1" applyAlignment="1">
      <alignment horizontal="center" vertical="top"/>
    </xf>
    <xf numFmtId="49" fontId="1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top" wrapText="1" shrinkToFit="1"/>
    </xf>
    <xf numFmtId="0" fontId="10" fillId="0" borderId="1" xfId="0" applyFont="1" applyBorder="1" applyAlignment="1">
      <alignment horizontal="justify" vertical="center" wrapText="1"/>
    </xf>
    <xf numFmtId="4" fontId="15" fillId="3" borderId="1" xfId="0" applyNumberFormat="1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wrapText="1"/>
    </xf>
    <xf numFmtId="164" fontId="14" fillId="0" borderId="1" xfId="1" applyNumberFormat="1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left" vertical="center" wrapText="1" shrinkToFit="1"/>
    </xf>
    <xf numFmtId="4" fontId="8" fillId="0" borderId="1" xfId="0" applyNumberFormat="1" applyFont="1" applyFill="1" applyBorder="1" applyAlignment="1">
      <alignment horizontal="right" vertical="center" wrapText="1" shrinkToFit="1"/>
    </xf>
    <xf numFmtId="1" fontId="9" fillId="0" borderId="1" xfId="0" applyNumberFormat="1" applyFon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1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right" vertical="center" wrapText="1" shrinkToFi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textRotation="90" wrapText="1" shrinkToFit="1"/>
    </xf>
    <xf numFmtId="49" fontId="8" fillId="0" borderId="5" xfId="0" applyNumberFormat="1" applyFont="1" applyFill="1" applyBorder="1" applyAlignment="1">
      <alignment horizontal="center" vertical="center" textRotation="90" wrapText="1" shrinkToFit="1"/>
    </xf>
    <xf numFmtId="2" fontId="8" fillId="0" borderId="2" xfId="0" applyNumberFormat="1" applyFont="1" applyFill="1" applyBorder="1" applyAlignment="1">
      <alignment horizontal="center" vertical="center" textRotation="90" wrapText="1"/>
    </xf>
    <xf numFmtId="2" fontId="8" fillId="0" borderId="5" xfId="0" applyNumberFormat="1" applyFont="1" applyFill="1" applyBorder="1" applyAlignment="1">
      <alignment horizontal="center" vertical="center" textRotation="90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4" sqref="C14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61" t="s">
        <v>191</v>
      </c>
    </row>
    <row r="2" spans="1:3" x14ac:dyDescent="0.25">
      <c r="C2" s="63" t="s">
        <v>176</v>
      </c>
    </row>
    <row r="3" spans="1:3" x14ac:dyDescent="0.25">
      <c r="C3" s="63" t="s">
        <v>179</v>
      </c>
    </row>
    <row r="4" spans="1:3" x14ac:dyDescent="0.25">
      <c r="C4" s="63" t="s">
        <v>246</v>
      </c>
    </row>
    <row r="5" spans="1:3" ht="15.75" customHeight="1" x14ac:dyDescent="0.25">
      <c r="B5" t="s">
        <v>192</v>
      </c>
    </row>
    <row r="6" spans="1:3" ht="45" customHeight="1" x14ac:dyDescent="0.25">
      <c r="A6" s="182" t="s">
        <v>190</v>
      </c>
      <c r="B6" s="182"/>
      <c r="C6" s="182"/>
    </row>
    <row r="8" spans="1:3" ht="51" x14ac:dyDescent="0.25">
      <c r="A8" s="1" t="s">
        <v>0</v>
      </c>
      <c r="B8" s="2" t="s">
        <v>1</v>
      </c>
      <c r="C8" s="2" t="s">
        <v>79</v>
      </c>
    </row>
    <row r="9" spans="1:3" x14ac:dyDescent="0.25">
      <c r="A9" s="2">
        <v>1</v>
      </c>
      <c r="B9" s="2">
        <v>2</v>
      </c>
      <c r="C9" s="2">
        <v>3</v>
      </c>
    </row>
    <row r="10" spans="1:3" ht="30" customHeight="1" x14ac:dyDescent="0.25">
      <c r="A10" s="66">
        <v>994</v>
      </c>
      <c r="B10" s="6"/>
      <c r="C10" s="67" t="s">
        <v>194</v>
      </c>
    </row>
    <row r="11" spans="1:3" ht="60.75" customHeight="1" x14ac:dyDescent="0.25">
      <c r="A11" s="6">
        <v>994</v>
      </c>
      <c r="B11" s="6" t="s">
        <v>2</v>
      </c>
      <c r="C11" s="5" t="s">
        <v>3</v>
      </c>
    </row>
    <row r="12" spans="1:3" ht="60" x14ac:dyDescent="0.25">
      <c r="A12" s="6">
        <v>994</v>
      </c>
      <c r="B12" s="6" t="s">
        <v>4</v>
      </c>
      <c r="C12" s="5" t="s">
        <v>5</v>
      </c>
    </row>
    <row r="13" spans="1:3" ht="30" x14ac:dyDescent="0.25">
      <c r="A13" s="6">
        <v>994</v>
      </c>
      <c r="B13" s="6" t="s">
        <v>180</v>
      </c>
      <c r="C13" s="5" t="s">
        <v>181</v>
      </c>
    </row>
    <row r="14" spans="1:3" ht="30" x14ac:dyDescent="0.25">
      <c r="A14" s="6">
        <v>994</v>
      </c>
      <c r="B14" s="6" t="s">
        <v>6</v>
      </c>
      <c r="C14" s="5" t="s">
        <v>7</v>
      </c>
    </row>
    <row r="15" spans="1:3" ht="48.75" customHeight="1" x14ac:dyDescent="0.25">
      <c r="A15" s="6">
        <v>994</v>
      </c>
      <c r="B15" s="6" t="s">
        <v>182</v>
      </c>
      <c r="C15" s="5" t="s">
        <v>8</v>
      </c>
    </row>
    <row r="16" spans="1:3" ht="30" x14ac:dyDescent="0.25">
      <c r="A16" s="6">
        <v>994</v>
      </c>
      <c r="B16" s="7" t="s">
        <v>9</v>
      </c>
      <c r="C16" s="8" t="s">
        <v>10</v>
      </c>
    </row>
    <row r="17" spans="1:3" x14ac:dyDescent="0.25">
      <c r="A17" s="6">
        <v>994</v>
      </c>
      <c r="B17" s="7" t="s">
        <v>11</v>
      </c>
      <c r="C17" s="8" t="s">
        <v>12</v>
      </c>
    </row>
    <row r="18" spans="1:3" ht="30" x14ac:dyDescent="0.25">
      <c r="A18" s="6">
        <v>994</v>
      </c>
      <c r="B18" s="7" t="s">
        <v>183</v>
      </c>
      <c r="C18" s="8" t="s">
        <v>13</v>
      </c>
    </row>
    <row r="19" spans="1:3" x14ac:dyDescent="0.25">
      <c r="A19" s="6">
        <v>994</v>
      </c>
      <c r="B19" s="7" t="s">
        <v>184</v>
      </c>
      <c r="C19" s="8" t="s">
        <v>14</v>
      </c>
    </row>
    <row r="20" spans="1:3" x14ac:dyDescent="0.25">
      <c r="A20" s="6">
        <v>994</v>
      </c>
      <c r="B20" s="7" t="s">
        <v>185</v>
      </c>
      <c r="C20" s="8" t="s">
        <v>15</v>
      </c>
    </row>
    <row r="21" spans="1:3" ht="45" x14ac:dyDescent="0.25">
      <c r="A21" s="6">
        <v>994</v>
      </c>
      <c r="B21" s="7" t="s">
        <v>186</v>
      </c>
      <c r="C21" s="8" t="s">
        <v>16</v>
      </c>
    </row>
    <row r="22" spans="1:3" ht="30" x14ac:dyDescent="0.25">
      <c r="A22" s="6">
        <v>994</v>
      </c>
      <c r="B22" s="7" t="s">
        <v>187</v>
      </c>
      <c r="C22" s="8" t="s">
        <v>17</v>
      </c>
    </row>
    <row r="23" spans="1:3" ht="90" x14ac:dyDescent="0.25">
      <c r="A23" s="6">
        <v>994</v>
      </c>
      <c r="B23" s="7" t="s">
        <v>188</v>
      </c>
      <c r="C23" s="8" t="s">
        <v>18</v>
      </c>
    </row>
    <row r="24" spans="1:3" ht="45" x14ac:dyDescent="0.25">
      <c r="A24" s="6">
        <v>994</v>
      </c>
      <c r="B24" s="7" t="s">
        <v>189</v>
      </c>
      <c r="C24" s="8" t="s">
        <v>19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>
      <selection activeCell="D59" sqref="D59"/>
    </sheetView>
  </sheetViews>
  <sheetFormatPr defaultRowHeight="15" x14ac:dyDescent="0.25"/>
  <cols>
    <col min="1" max="1" width="60.7109375" customWidth="1"/>
    <col min="2" max="2" width="11.7109375" customWidth="1"/>
    <col min="3" max="3" width="5.42578125" customWidth="1"/>
    <col min="4" max="4" width="15.42578125" customWidth="1"/>
  </cols>
  <sheetData>
    <row r="1" spans="1:4" x14ac:dyDescent="0.25">
      <c r="D1" s="63" t="s">
        <v>236</v>
      </c>
    </row>
    <row r="2" spans="1:4" x14ac:dyDescent="0.25">
      <c r="D2" s="63" t="s">
        <v>176</v>
      </c>
    </row>
    <row r="3" spans="1:4" x14ac:dyDescent="0.25">
      <c r="D3" s="63" t="s">
        <v>179</v>
      </c>
    </row>
    <row r="4" spans="1:4" x14ac:dyDescent="0.25">
      <c r="D4" s="63" t="s">
        <v>246</v>
      </c>
    </row>
    <row r="6" spans="1:4" ht="54" customHeight="1" x14ac:dyDescent="0.25">
      <c r="A6" s="182" t="s">
        <v>277</v>
      </c>
      <c r="B6" s="182"/>
      <c r="C6" s="182"/>
      <c r="D6" s="182"/>
    </row>
    <row r="8" spans="1:4" ht="38.25" x14ac:dyDescent="0.25">
      <c r="A8" s="13" t="s">
        <v>79</v>
      </c>
      <c r="B8" s="37" t="s">
        <v>216</v>
      </c>
      <c r="C8" s="37" t="s">
        <v>212</v>
      </c>
      <c r="D8" s="15" t="s">
        <v>58</v>
      </c>
    </row>
    <row r="9" spans="1:4" x14ac:dyDescent="0.25">
      <c r="A9" s="13">
        <v>1</v>
      </c>
      <c r="B9" s="44">
        <v>2</v>
      </c>
      <c r="C9" s="44">
        <v>3</v>
      </c>
      <c r="D9" s="44">
        <v>4</v>
      </c>
    </row>
    <row r="10" spans="1:4" ht="25.5" x14ac:dyDescent="0.25">
      <c r="A10" s="28" t="s">
        <v>252</v>
      </c>
      <c r="B10" s="95" t="s">
        <v>143</v>
      </c>
      <c r="C10" s="95" t="s">
        <v>85</v>
      </c>
      <c r="D10" s="96">
        <f>D13</f>
        <v>329996.96999999997</v>
      </c>
    </row>
    <row r="11" spans="1:4" ht="38.25" x14ac:dyDescent="0.25">
      <c r="A11" s="18" t="s">
        <v>253</v>
      </c>
      <c r="B11" s="167" t="s">
        <v>144</v>
      </c>
      <c r="C11" s="167" t="s">
        <v>85</v>
      </c>
      <c r="D11" s="138">
        <f>D12</f>
        <v>329996.96999999997</v>
      </c>
    </row>
    <row r="12" spans="1:4" ht="25.5" x14ac:dyDescent="0.25">
      <c r="A12" s="18" t="s">
        <v>145</v>
      </c>
      <c r="B12" s="167" t="s">
        <v>146</v>
      </c>
      <c r="C12" s="167" t="s">
        <v>85</v>
      </c>
      <c r="D12" s="138">
        <f>D13</f>
        <v>329996.96999999997</v>
      </c>
    </row>
    <row r="13" spans="1:4" ht="25.5" x14ac:dyDescent="0.25">
      <c r="A13" s="18" t="s">
        <v>218</v>
      </c>
      <c r="B13" s="167" t="s">
        <v>146</v>
      </c>
      <c r="C13" s="167" t="s">
        <v>103</v>
      </c>
      <c r="D13" s="138">
        <f>D14</f>
        <v>329996.96999999997</v>
      </c>
    </row>
    <row r="14" spans="1:4" ht="25.5" x14ac:dyDescent="0.25">
      <c r="A14" s="18" t="s">
        <v>104</v>
      </c>
      <c r="B14" s="167" t="s">
        <v>146</v>
      </c>
      <c r="C14" s="167" t="s">
        <v>105</v>
      </c>
      <c r="D14" s="138">
        <v>329996.96999999997</v>
      </c>
    </row>
    <row r="15" spans="1:4" ht="38.25" x14ac:dyDescent="0.25">
      <c r="A15" s="38" t="s">
        <v>255</v>
      </c>
      <c r="B15" s="39" t="s">
        <v>140</v>
      </c>
      <c r="C15" s="20" t="s">
        <v>85</v>
      </c>
      <c r="D15" s="96">
        <f>D16</f>
        <v>485200</v>
      </c>
    </row>
    <row r="16" spans="1:4" ht="38.25" x14ac:dyDescent="0.25">
      <c r="A16" s="25" t="s">
        <v>254</v>
      </c>
      <c r="B16" s="20" t="s">
        <v>141</v>
      </c>
      <c r="C16" s="20" t="s">
        <v>85</v>
      </c>
      <c r="D16" s="138">
        <f>D17</f>
        <v>485200</v>
      </c>
    </row>
    <row r="17" spans="1:4" x14ac:dyDescent="0.25">
      <c r="A17" s="25" t="s">
        <v>225</v>
      </c>
      <c r="B17" s="20" t="s">
        <v>142</v>
      </c>
      <c r="C17" s="20" t="s">
        <v>85</v>
      </c>
      <c r="D17" s="138">
        <f>D18</f>
        <v>485200</v>
      </c>
    </row>
    <row r="18" spans="1:4" ht="25.5" x14ac:dyDescent="0.25">
      <c r="A18" s="18" t="s">
        <v>218</v>
      </c>
      <c r="B18" s="20" t="s">
        <v>142</v>
      </c>
      <c r="C18" s="20" t="s">
        <v>103</v>
      </c>
      <c r="D18" s="138">
        <f>D19</f>
        <v>485200</v>
      </c>
    </row>
    <row r="19" spans="1:4" ht="25.5" x14ac:dyDescent="0.25">
      <c r="A19" s="18" t="s">
        <v>104</v>
      </c>
      <c r="B19" s="20" t="s">
        <v>142</v>
      </c>
      <c r="C19" s="20" t="s">
        <v>105</v>
      </c>
      <c r="D19" s="138">
        <v>485200</v>
      </c>
    </row>
    <row r="20" spans="1:4" ht="38.25" x14ac:dyDescent="0.25">
      <c r="A20" s="28" t="s">
        <v>256</v>
      </c>
      <c r="B20" s="39" t="s">
        <v>257</v>
      </c>
      <c r="C20" s="39" t="s">
        <v>85</v>
      </c>
      <c r="D20" s="96">
        <v>3030303.03</v>
      </c>
    </row>
    <row r="21" spans="1:4" ht="38.25" x14ac:dyDescent="0.25">
      <c r="A21" s="18" t="s">
        <v>278</v>
      </c>
      <c r="B21" s="20" t="s">
        <v>262</v>
      </c>
      <c r="C21" s="20" t="s">
        <v>85</v>
      </c>
      <c r="D21" s="138">
        <v>3030130.03</v>
      </c>
    </row>
    <row r="22" spans="1:4" ht="51" x14ac:dyDescent="0.25">
      <c r="A22" s="18" t="s">
        <v>271</v>
      </c>
      <c r="B22" s="20" t="s">
        <v>264</v>
      </c>
      <c r="C22" s="20" t="s">
        <v>85</v>
      </c>
      <c r="D22" s="138">
        <v>3030303.03</v>
      </c>
    </row>
    <row r="23" spans="1:4" ht="38.25" x14ac:dyDescent="0.25">
      <c r="A23" s="18" t="s">
        <v>279</v>
      </c>
      <c r="B23" s="20" t="s">
        <v>259</v>
      </c>
      <c r="C23" s="20" t="s">
        <v>85</v>
      </c>
      <c r="D23" s="138">
        <v>3000000</v>
      </c>
    </row>
    <row r="24" spans="1:4" ht="25.5" x14ac:dyDescent="0.25">
      <c r="A24" s="18" t="s">
        <v>218</v>
      </c>
      <c r="B24" s="20" t="s">
        <v>259</v>
      </c>
      <c r="C24" s="20" t="s">
        <v>103</v>
      </c>
      <c r="D24" s="138">
        <v>3000000</v>
      </c>
    </row>
    <row r="25" spans="1:4" ht="25.5" x14ac:dyDescent="0.25">
      <c r="A25" s="18" t="s">
        <v>104</v>
      </c>
      <c r="B25" s="20" t="s">
        <v>259</v>
      </c>
      <c r="C25" s="20" t="s">
        <v>105</v>
      </c>
      <c r="D25" s="138">
        <v>3000000</v>
      </c>
    </row>
    <row r="26" spans="1:4" ht="63.75" x14ac:dyDescent="0.25">
      <c r="A26" s="18" t="s">
        <v>280</v>
      </c>
      <c r="B26" s="20" t="s">
        <v>260</v>
      </c>
      <c r="C26" s="20" t="s">
        <v>85</v>
      </c>
      <c r="D26" s="138">
        <v>30303.03</v>
      </c>
    </row>
    <row r="27" spans="1:4" ht="25.5" x14ac:dyDescent="0.25">
      <c r="A27" s="18" t="s">
        <v>218</v>
      </c>
      <c r="B27" s="20" t="s">
        <v>260</v>
      </c>
      <c r="C27" s="20" t="s">
        <v>103</v>
      </c>
      <c r="D27" s="138">
        <v>30303.03</v>
      </c>
    </row>
    <row r="28" spans="1:4" ht="25.5" x14ac:dyDescent="0.25">
      <c r="A28" s="18" t="s">
        <v>104</v>
      </c>
      <c r="B28" s="20" t="s">
        <v>260</v>
      </c>
      <c r="C28" s="20" t="s">
        <v>105</v>
      </c>
      <c r="D28" s="138">
        <v>30303.03</v>
      </c>
    </row>
    <row r="29" spans="1:4" ht="25.5" x14ac:dyDescent="0.25">
      <c r="A29" s="38" t="s">
        <v>281</v>
      </c>
      <c r="B29" s="30" t="s">
        <v>149</v>
      </c>
      <c r="C29" s="30" t="s">
        <v>85</v>
      </c>
      <c r="D29" s="158">
        <f>D32+D34</f>
        <v>1937940</v>
      </c>
    </row>
    <row r="30" spans="1:4" ht="25.5" x14ac:dyDescent="0.25">
      <c r="A30" s="25" t="s">
        <v>282</v>
      </c>
      <c r="B30" s="27" t="s">
        <v>150</v>
      </c>
      <c r="C30" s="27" t="s">
        <v>85</v>
      </c>
      <c r="D30" s="35">
        <f>D31</f>
        <v>1937940</v>
      </c>
    </row>
    <row r="31" spans="1:4" x14ac:dyDescent="0.25">
      <c r="A31" s="25" t="s">
        <v>151</v>
      </c>
      <c r="B31" s="27" t="s">
        <v>152</v>
      </c>
      <c r="C31" s="27" t="s">
        <v>85</v>
      </c>
      <c r="D31" s="35">
        <f>D32+D34</f>
        <v>1937940</v>
      </c>
    </row>
    <row r="32" spans="1:4" ht="51" x14ac:dyDescent="0.25">
      <c r="A32" s="164" t="s">
        <v>126</v>
      </c>
      <c r="B32" s="27" t="s">
        <v>152</v>
      </c>
      <c r="C32" s="27" t="s">
        <v>95</v>
      </c>
      <c r="D32" s="35">
        <f>D33</f>
        <v>1737940</v>
      </c>
    </row>
    <row r="33" spans="1:4" x14ac:dyDescent="0.25">
      <c r="A33" s="164" t="s">
        <v>127</v>
      </c>
      <c r="B33" s="27" t="s">
        <v>152</v>
      </c>
      <c r="C33" s="27" t="s">
        <v>128</v>
      </c>
      <c r="D33" s="35">
        <v>1737940</v>
      </c>
    </row>
    <row r="34" spans="1:4" ht="25.5" x14ac:dyDescent="0.25">
      <c r="A34" s="18" t="s">
        <v>218</v>
      </c>
      <c r="B34" s="27" t="s">
        <v>152</v>
      </c>
      <c r="C34" s="27" t="s">
        <v>103</v>
      </c>
      <c r="D34" s="35">
        <f>D35</f>
        <v>200000</v>
      </c>
    </row>
    <row r="35" spans="1:4" ht="25.5" x14ac:dyDescent="0.25">
      <c r="A35" s="18" t="s">
        <v>104</v>
      </c>
      <c r="B35" s="27" t="s">
        <v>152</v>
      </c>
      <c r="C35" s="27" t="s">
        <v>105</v>
      </c>
      <c r="D35" s="35">
        <v>200000</v>
      </c>
    </row>
    <row r="36" spans="1:4" ht="25.5" x14ac:dyDescent="0.25">
      <c r="A36" s="28" t="s">
        <v>274</v>
      </c>
      <c r="B36" s="30" t="s">
        <v>155</v>
      </c>
      <c r="C36" s="30" t="s">
        <v>85</v>
      </c>
      <c r="D36" s="158">
        <f t="shared" ref="D36:D39" si="0">D37</f>
        <v>50000</v>
      </c>
    </row>
    <row r="37" spans="1:4" ht="38.25" x14ac:dyDescent="0.25">
      <c r="A37" s="156" t="s">
        <v>275</v>
      </c>
      <c r="B37" s="27" t="s">
        <v>156</v>
      </c>
      <c r="C37" s="27" t="s">
        <v>85</v>
      </c>
      <c r="D37" s="35">
        <f t="shared" si="0"/>
        <v>50000</v>
      </c>
    </row>
    <row r="38" spans="1:4" ht="26.25" x14ac:dyDescent="0.25">
      <c r="A38" s="26" t="s">
        <v>157</v>
      </c>
      <c r="B38" s="27" t="s">
        <v>158</v>
      </c>
      <c r="C38" s="27" t="s">
        <v>85</v>
      </c>
      <c r="D38" s="35">
        <f t="shared" si="0"/>
        <v>50000</v>
      </c>
    </row>
    <row r="39" spans="1:4" ht="25.5" x14ac:dyDescent="0.25">
      <c r="A39" s="18" t="s">
        <v>218</v>
      </c>
      <c r="B39" s="27" t="s">
        <v>158</v>
      </c>
      <c r="C39" s="27" t="s">
        <v>103</v>
      </c>
      <c r="D39" s="35">
        <f t="shared" si="0"/>
        <v>50000</v>
      </c>
    </row>
    <row r="40" spans="1:4" ht="25.5" x14ac:dyDescent="0.25">
      <c r="A40" s="24" t="s">
        <v>104</v>
      </c>
      <c r="B40" s="27" t="s">
        <v>158</v>
      </c>
      <c r="C40" s="27" t="s">
        <v>105</v>
      </c>
      <c r="D40" s="35">
        <v>50000</v>
      </c>
    </row>
    <row r="41" spans="1:4" ht="38.25" x14ac:dyDescent="0.25">
      <c r="A41" s="38" t="s">
        <v>269</v>
      </c>
      <c r="B41" s="39" t="s">
        <v>135</v>
      </c>
      <c r="C41" s="39" t="s">
        <v>85</v>
      </c>
      <c r="D41" s="158">
        <f>D44</f>
        <v>50000</v>
      </c>
    </row>
    <row r="42" spans="1:4" ht="51" x14ac:dyDescent="0.25">
      <c r="A42" s="25" t="s">
        <v>270</v>
      </c>
      <c r="B42" s="20" t="s">
        <v>164</v>
      </c>
      <c r="C42" s="20" t="s">
        <v>85</v>
      </c>
      <c r="D42" s="35">
        <f>D43</f>
        <v>50000</v>
      </c>
    </row>
    <row r="43" spans="1:4" ht="25.5" x14ac:dyDescent="0.25">
      <c r="A43" s="25" t="s">
        <v>136</v>
      </c>
      <c r="B43" s="20" t="s">
        <v>137</v>
      </c>
      <c r="C43" s="20" t="s">
        <v>85</v>
      </c>
      <c r="D43" s="35">
        <f>D44</f>
        <v>50000</v>
      </c>
    </row>
    <row r="44" spans="1:4" ht="25.5" x14ac:dyDescent="0.25">
      <c r="A44" s="18" t="s">
        <v>218</v>
      </c>
      <c r="B44" s="20" t="s">
        <v>137</v>
      </c>
      <c r="C44" s="20" t="s">
        <v>103</v>
      </c>
      <c r="D44" s="35">
        <f>D45</f>
        <v>50000</v>
      </c>
    </row>
    <row r="45" spans="1:4" ht="25.5" x14ac:dyDescent="0.25">
      <c r="A45" s="18" t="s">
        <v>104</v>
      </c>
      <c r="B45" s="20" t="s">
        <v>137</v>
      </c>
      <c r="C45" s="20" t="s">
        <v>105</v>
      </c>
      <c r="D45" s="35">
        <v>50000</v>
      </c>
    </row>
    <row r="46" spans="1:4" ht="63.75" x14ac:dyDescent="0.25">
      <c r="A46" s="169" t="s">
        <v>267</v>
      </c>
      <c r="B46" s="29" t="s">
        <v>123</v>
      </c>
      <c r="C46" s="29" t="s">
        <v>85</v>
      </c>
      <c r="D46" s="170">
        <f>D47</f>
        <v>2540260</v>
      </c>
    </row>
    <row r="47" spans="1:4" ht="63.75" x14ac:dyDescent="0.25">
      <c r="A47" s="24" t="s">
        <v>268</v>
      </c>
      <c r="B47" s="19" t="s">
        <v>124</v>
      </c>
      <c r="C47" s="19" t="s">
        <v>85</v>
      </c>
      <c r="D47" s="36">
        <f>D48</f>
        <v>2540260</v>
      </c>
    </row>
    <row r="48" spans="1:4" ht="63.75" x14ac:dyDescent="0.25">
      <c r="A48" s="25" t="s">
        <v>222</v>
      </c>
      <c r="B48" s="19" t="s">
        <v>125</v>
      </c>
      <c r="C48" s="19" t="s">
        <v>85</v>
      </c>
      <c r="D48" s="36">
        <f>D49+D51+D53</f>
        <v>2540260</v>
      </c>
    </row>
    <row r="49" spans="1:4" ht="51" x14ac:dyDescent="0.25">
      <c r="A49" s="25" t="s">
        <v>126</v>
      </c>
      <c r="B49" s="19" t="s">
        <v>125</v>
      </c>
      <c r="C49" s="19" t="s">
        <v>95</v>
      </c>
      <c r="D49" s="36">
        <f>D50</f>
        <v>1790640</v>
      </c>
    </row>
    <row r="50" spans="1:4" x14ac:dyDescent="0.25">
      <c r="A50" s="12" t="s">
        <v>127</v>
      </c>
      <c r="B50" s="19" t="s">
        <v>125</v>
      </c>
      <c r="C50" s="19" t="s">
        <v>128</v>
      </c>
      <c r="D50" s="36">
        <v>1790640</v>
      </c>
    </row>
    <row r="51" spans="1:4" ht="25.5" x14ac:dyDescent="0.25">
      <c r="A51" s="18" t="s">
        <v>218</v>
      </c>
      <c r="B51" s="19" t="s">
        <v>125</v>
      </c>
      <c r="C51" s="19" t="s">
        <v>103</v>
      </c>
      <c r="D51" s="36">
        <f>D52</f>
        <v>749620</v>
      </c>
    </row>
    <row r="52" spans="1:4" ht="25.5" x14ac:dyDescent="0.25">
      <c r="A52" s="18" t="s">
        <v>104</v>
      </c>
      <c r="B52" s="19" t="s">
        <v>125</v>
      </c>
      <c r="C52" s="19" t="s">
        <v>105</v>
      </c>
      <c r="D52" s="36">
        <v>749620</v>
      </c>
    </row>
    <row r="53" spans="1:4" x14ac:dyDescent="0.25">
      <c r="A53" s="18" t="s">
        <v>106</v>
      </c>
      <c r="B53" s="19" t="s">
        <v>125</v>
      </c>
      <c r="C53" s="19" t="s">
        <v>107</v>
      </c>
      <c r="D53" s="36">
        <f>D54</f>
        <v>0</v>
      </c>
    </row>
    <row r="54" spans="1:4" x14ac:dyDescent="0.25">
      <c r="A54" s="18" t="s">
        <v>108</v>
      </c>
      <c r="B54" s="19" t="s">
        <v>125</v>
      </c>
      <c r="C54" s="19" t="s">
        <v>109</v>
      </c>
      <c r="D54" s="36">
        <v>0</v>
      </c>
    </row>
    <row r="55" spans="1:4" x14ac:dyDescent="0.25">
      <c r="A55" s="106" t="s">
        <v>237</v>
      </c>
      <c r="B55" s="30" t="s">
        <v>84</v>
      </c>
      <c r="C55" s="30" t="s">
        <v>85</v>
      </c>
      <c r="D55" s="108">
        <f>D10+D15+D29+D36+D41+D46+$D$20</f>
        <v>8423700</v>
      </c>
    </row>
    <row r="56" spans="1:4" ht="28.5" x14ac:dyDescent="0.25">
      <c r="A56" s="106" t="s">
        <v>88</v>
      </c>
      <c r="B56" s="39" t="s">
        <v>89</v>
      </c>
      <c r="C56" s="39" t="s">
        <v>85</v>
      </c>
      <c r="D56" s="108">
        <f>D57</f>
        <v>4246580</v>
      </c>
    </row>
    <row r="57" spans="1:4" ht="25.5" x14ac:dyDescent="0.25">
      <c r="A57" s="28" t="s">
        <v>90</v>
      </c>
      <c r="B57" s="39" t="s">
        <v>91</v>
      </c>
      <c r="C57" s="39" t="s">
        <v>85</v>
      </c>
      <c r="D57" s="96">
        <f>D58</f>
        <v>4246580</v>
      </c>
    </row>
    <row r="58" spans="1:4" x14ac:dyDescent="0.25">
      <c r="A58" s="40" t="s">
        <v>167</v>
      </c>
      <c r="B58" s="39" t="s">
        <v>168</v>
      </c>
      <c r="C58" s="39" t="s">
        <v>85</v>
      </c>
      <c r="D58" s="96">
        <f>D59+D62+D69+D72+D75+D78</f>
        <v>4246580</v>
      </c>
    </row>
    <row r="59" spans="1:4" x14ac:dyDescent="0.25">
      <c r="A59" s="28" t="s">
        <v>92</v>
      </c>
      <c r="B59" s="20" t="s">
        <v>93</v>
      </c>
      <c r="C59" s="20" t="s">
        <v>85</v>
      </c>
      <c r="D59" s="96">
        <f>D60</f>
        <v>1477470</v>
      </c>
    </row>
    <row r="60" spans="1:4" ht="51" x14ac:dyDescent="0.25">
      <c r="A60" s="18" t="s">
        <v>94</v>
      </c>
      <c r="B60" s="20" t="s">
        <v>93</v>
      </c>
      <c r="C60" s="20" t="s">
        <v>95</v>
      </c>
      <c r="D60" s="138">
        <f>D61</f>
        <v>1477470</v>
      </c>
    </row>
    <row r="61" spans="1:4" ht="25.5" x14ac:dyDescent="0.25">
      <c r="A61" s="18" t="s">
        <v>96</v>
      </c>
      <c r="B61" s="20" t="s">
        <v>93</v>
      </c>
      <c r="C61" s="20" t="s">
        <v>97</v>
      </c>
      <c r="D61" s="138">
        <v>1477470</v>
      </c>
    </row>
    <row r="62" spans="1:4" x14ac:dyDescent="0.25">
      <c r="A62" s="28" t="s">
        <v>100</v>
      </c>
      <c r="B62" s="20" t="s">
        <v>101</v>
      </c>
      <c r="C62" s="20" t="s">
        <v>85</v>
      </c>
      <c r="D62" s="96">
        <f>D63+D65+D67</f>
        <v>2308530</v>
      </c>
    </row>
    <row r="63" spans="1:4" ht="51" x14ac:dyDescent="0.25">
      <c r="A63" s="18" t="s">
        <v>94</v>
      </c>
      <c r="B63" s="20" t="s">
        <v>101</v>
      </c>
      <c r="C63" s="20" t="s">
        <v>95</v>
      </c>
      <c r="D63" s="138">
        <f>D64</f>
        <v>2207520</v>
      </c>
    </row>
    <row r="64" spans="1:4" ht="25.5" x14ac:dyDescent="0.25">
      <c r="A64" s="18" t="s">
        <v>96</v>
      </c>
      <c r="B64" s="20" t="s">
        <v>101</v>
      </c>
      <c r="C64" s="20" t="s">
        <v>97</v>
      </c>
      <c r="D64" s="138">
        <v>2207520</v>
      </c>
    </row>
    <row r="65" spans="1:4" ht="25.5" x14ac:dyDescent="0.25">
      <c r="A65" s="18" t="s">
        <v>102</v>
      </c>
      <c r="B65" s="20" t="s">
        <v>101</v>
      </c>
      <c r="C65" s="20" t="s">
        <v>103</v>
      </c>
      <c r="D65" s="138">
        <f>D66</f>
        <v>86010</v>
      </c>
    </row>
    <row r="66" spans="1:4" ht="25.5" x14ac:dyDescent="0.25">
      <c r="A66" s="18" t="s">
        <v>104</v>
      </c>
      <c r="B66" s="20" t="s">
        <v>101</v>
      </c>
      <c r="C66" s="20" t="s">
        <v>105</v>
      </c>
      <c r="D66" s="138">
        <v>86010</v>
      </c>
    </row>
    <row r="67" spans="1:4" x14ac:dyDescent="0.25">
      <c r="A67" s="18" t="s">
        <v>106</v>
      </c>
      <c r="B67" s="20" t="s">
        <v>101</v>
      </c>
      <c r="C67" s="20" t="s">
        <v>107</v>
      </c>
      <c r="D67" s="138">
        <f>D68</f>
        <v>15000</v>
      </c>
    </row>
    <row r="68" spans="1:4" x14ac:dyDescent="0.25">
      <c r="A68" s="18" t="s">
        <v>108</v>
      </c>
      <c r="B68" s="20" t="s">
        <v>101</v>
      </c>
      <c r="C68" s="20" t="s">
        <v>109</v>
      </c>
      <c r="D68" s="138">
        <v>15000</v>
      </c>
    </row>
    <row r="69" spans="1:4" x14ac:dyDescent="0.25">
      <c r="A69" s="171" t="s">
        <v>119</v>
      </c>
      <c r="B69" s="11">
        <v>9999910030</v>
      </c>
      <c r="C69" s="23" t="s">
        <v>85</v>
      </c>
      <c r="D69" s="96">
        <f>D70</f>
        <v>0</v>
      </c>
    </row>
    <row r="70" spans="1:4" x14ac:dyDescent="0.25">
      <c r="A70" s="41" t="s">
        <v>106</v>
      </c>
      <c r="B70" s="11">
        <v>9999910030</v>
      </c>
      <c r="C70" s="11">
        <v>800</v>
      </c>
      <c r="D70" s="138">
        <f>D71</f>
        <v>0</v>
      </c>
    </row>
    <row r="71" spans="1:4" x14ac:dyDescent="0.25">
      <c r="A71" s="41" t="s">
        <v>120</v>
      </c>
      <c r="B71" s="11">
        <v>9999910030</v>
      </c>
      <c r="C71" s="11">
        <v>880</v>
      </c>
      <c r="D71" s="138">
        <v>0</v>
      </c>
    </row>
    <row r="72" spans="1:4" x14ac:dyDescent="0.25">
      <c r="A72" s="171" t="s">
        <v>219</v>
      </c>
      <c r="B72" s="11">
        <v>9999910040</v>
      </c>
      <c r="C72" s="23" t="s">
        <v>85</v>
      </c>
      <c r="D72" s="96">
        <f>D73</f>
        <v>0</v>
      </c>
    </row>
    <row r="73" spans="1:4" x14ac:dyDescent="0.25">
      <c r="A73" s="41" t="s">
        <v>106</v>
      </c>
      <c r="B73" s="11">
        <v>9999910040</v>
      </c>
      <c r="C73" s="11">
        <v>800</v>
      </c>
      <c r="D73" s="138">
        <f>D74</f>
        <v>0</v>
      </c>
    </row>
    <row r="74" spans="1:4" x14ac:dyDescent="0.25">
      <c r="A74" s="41" t="s">
        <v>120</v>
      </c>
      <c r="B74" s="11">
        <v>9999910040</v>
      </c>
      <c r="C74" s="11">
        <v>880</v>
      </c>
      <c r="D74" s="138">
        <v>0</v>
      </c>
    </row>
    <row r="75" spans="1:4" ht="25.5" x14ac:dyDescent="0.25">
      <c r="A75" s="38" t="s">
        <v>131</v>
      </c>
      <c r="B75" s="20" t="s">
        <v>132</v>
      </c>
      <c r="C75" s="20" t="s">
        <v>85</v>
      </c>
      <c r="D75" s="96">
        <f>D77</f>
        <v>333580</v>
      </c>
    </row>
    <row r="76" spans="1:4" ht="51" x14ac:dyDescent="0.25">
      <c r="A76" s="18" t="s">
        <v>94</v>
      </c>
      <c r="B76" s="20" t="s">
        <v>132</v>
      </c>
      <c r="C76" s="20" t="s">
        <v>95</v>
      </c>
      <c r="D76" s="138">
        <f>D77</f>
        <v>333580</v>
      </c>
    </row>
    <row r="77" spans="1:4" ht="15" customHeight="1" x14ac:dyDescent="0.25">
      <c r="A77" s="18" t="s">
        <v>96</v>
      </c>
      <c r="B77" s="20" t="s">
        <v>132</v>
      </c>
      <c r="C77" s="20" t="s">
        <v>97</v>
      </c>
      <c r="D77" s="138">
        <v>333580</v>
      </c>
    </row>
    <row r="78" spans="1:4" x14ac:dyDescent="0.25">
      <c r="A78" s="28" t="s">
        <v>112</v>
      </c>
      <c r="B78" s="20" t="s">
        <v>113</v>
      </c>
      <c r="C78" s="20" t="s">
        <v>114</v>
      </c>
      <c r="D78" s="96">
        <f>D79</f>
        <v>127000</v>
      </c>
    </row>
    <row r="79" spans="1:4" x14ac:dyDescent="0.25">
      <c r="A79" s="18" t="s">
        <v>76</v>
      </c>
      <c r="B79" s="20" t="s">
        <v>113</v>
      </c>
      <c r="C79" s="20" t="s">
        <v>115</v>
      </c>
      <c r="D79" s="138">
        <v>127000</v>
      </c>
    </row>
    <row r="80" spans="1:4" ht="15.75" x14ac:dyDescent="0.25">
      <c r="A80" s="42" t="s">
        <v>159</v>
      </c>
      <c r="B80" s="43"/>
      <c r="C80" s="43"/>
      <c r="D80" s="172">
        <f>D55+D56</f>
        <v>12670280</v>
      </c>
    </row>
  </sheetData>
  <mergeCells count="1">
    <mergeCell ref="A6:D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C78" sqref="C78"/>
    </sheetView>
  </sheetViews>
  <sheetFormatPr defaultRowHeight="15" x14ac:dyDescent="0.25"/>
  <cols>
    <col min="1" max="1" width="47.7109375" customWidth="1"/>
    <col min="2" max="2" width="11.7109375" customWidth="1"/>
    <col min="3" max="3" width="5.7109375" customWidth="1"/>
    <col min="4" max="4" width="15" customWidth="1"/>
    <col min="5" max="5" width="15.7109375" customWidth="1"/>
  </cols>
  <sheetData>
    <row r="1" spans="1:5" x14ac:dyDescent="0.25">
      <c r="D1" s="63"/>
      <c r="E1" s="63" t="s">
        <v>238</v>
      </c>
    </row>
    <row r="2" spans="1:5" x14ac:dyDescent="0.25">
      <c r="D2" s="63"/>
      <c r="E2" s="63" t="s">
        <v>176</v>
      </c>
    </row>
    <row r="3" spans="1:5" x14ac:dyDescent="0.25">
      <c r="D3" s="63"/>
      <c r="E3" s="63" t="s">
        <v>179</v>
      </c>
    </row>
    <row r="4" spans="1:5" x14ac:dyDescent="0.25">
      <c r="D4" s="63"/>
      <c r="E4" s="63" t="s">
        <v>246</v>
      </c>
    </row>
    <row r="6" spans="1:5" ht="59.25" customHeight="1" x14ac:dyDescent="0.25">
      <c r="A6" s="182" t="s">
        <v>283</v>
      </c>
      <c r="B6" s="182"/>
      <c r="C6" s="182"/>
      <c r="D6" s="182"/>
      <c r="E6" s="195"/>
    </row>
    <row r="7" spans="1:5" x14ac:dyDescent="0.25">
      <c r="E7" s="62" t="s">
        <v>213</v>
      </c>
    </row>
    <row r="8" spans="1:5" ht="38.25" x14ac:dyDescent="0.25">
      <c r="A8" s="44" t="s">
        <v>79</v>
      </c>
      <c r="B8" s="37" t="s">
        <v>216</v>
      </c>
      <c r="C8" s="37" t="s">
        <v>212</v>
      </c>
      <c r="D8" s="37" t="s">
        <v>235</v>
      </c>
      <c r="E8" s="37" t="s">
        <v>284</v>
      </c>
    </row>
    <row r="9" spans="1:5" x14ac:dyDescent="0.25">
      <c r="A9" s="44">
        <v>1</v>
      </c>
      <c r="B9" s="44">
        <v>2</v>
      </c>
      <c r="C9" s="44">
        <v>3</v>
      </c>
      <c r="D9" s="44">
        <v>4</v>
      </c>
      <c r="E9" s="44">
        <v>5</v>
      </c>
    </row>
    <row r="10" spans="1:5" ht="51" x14ac:dyDescent="0.25">
      <c r="A10" s="178" t="s">
        <v>256</v>
      </c>
      <c r="B10" s="179" t="s">
        <v>257</v>
      </c>
      <c r="C10" s="180" t="s">
        <v>85</v>
      </c>
      <c r="D10" s="181">
        <v>3255687.26</v>
      </c>
      <c r="E10" s="181">
        <v>3255687.26</v>
      </c>
    </row>
    <row r="11" spans="1:5" ht="63.75" x14ac:dyDescent="0.25">
      <c r="A11" s="176" t="s">
        <v>261</v>
      </c>
      <c r="B11" s="14" t="s">
        <v>262</v>
      </c>
      <c r="C11" s="14" t="s">
        <v>85</v>
      </c>
      <c r="D11" s="177">
        <v>3255687.26</v>
      </c>
      <c r="E11" s="177">
        <v>3255687.26</v>
      </c>
    </row>
    <row r="12" spans="1:5" ht="63.75" x14ac:dyDescent="0.25">
      <c r="A12" s="176" t="s">
        <v>271</v>
      </c>
      <c r="B12" s="14" t="s">
        <v>264</v>
      </c>
      <c r="C12" s="14" t="s">
        <v>85</v>
      </c>
      <c r="D12" s="177" t="s">
        <v>286</v>
      </c>
      <c r="E12" s="177" t="s">
        <v>286</v>
      </c>
    </row>
    <row r="13" spans="1:5" ht="51" x14ac:dyDescent="0.25">
      <c r="A13" s="176" t="s">
        <v>258</v>
      </c>
      <c r="B13" s="14" t="s">
        <v>259</v>
      </c>
      <c r="C13" s="14" t="s">
        <v>85</v>
      </c>
      <c r="D13" s="177">
        <v>3223130.39</v>
      </c>
      <c r="E13" s="177">
        <v>3223130.39</v>
      </c>
    </row>
    <row r="14" spans="1:5" ht="25.5" x14ac:dyDescent="0.25">
      <c r="A14" s="18" t="s">
        <v>218</v>
      </c>
      <c r="B14" s="14" t="s">
        <v>259</v>
      </c>
      <c r="C14" s="14" t="s">
        <v>103</v>
      </c>
      <c r="D14" s="177">
        <v>3223130.39</v>
      </c>
      <c r="E14" s="177">
        <v>3223130.39</v>
      </c>
    </row>
    <row r="15" spans="1:5" ht="25.5" x14ac:dyDescent="0.25">
      <c r="A15" s="18" t="s">
        <v>104</v>
      </c>
      <c r="B15" s="14" t="s">
        <v>259</v>
      </c>
      <c r="C15" s="14" t="s">
        <v>105</v>
      </c>
      <c r="D15" s="177">
        <v>3223130.39</v>
      </c>
      <c r="E15" s="177">
        <v>3123130.39</v>
      </c>
    </row>
    <row r="16" spans="1:5" ht="76.5" x14ac:dyDescent="0.25">
      <c r="A16" s="18" t="s">
        <v>285</v>
      </c>
      <c r="B16" s="14" t="s">
        <v>260</v>
      </c>
      <c r="C16" s="14" t="s">
        <v>85</v>
      </c>
      <c r="D16" s="177">
        <v>32556.87</v>
      </c>
      <c r="E16" s="177">
        <v>32556.87</v>
      </c>
    </row>
    <row r="17" spans="1:5" ht="25.5" x14ac:dyDescent="0.25">
      <c r="A17" s="18" t="s">
        <v>218</v>
      </c>
      <c r="B17" s="14" t="s">
        <v>260</v>
      </c>
      <c r="C17" s="44">
        <v>200</v>
      </c>
      <c r="D17" s="177">
        <v>32556.87</v>
      </c>
      <c r="E17" s="177">
        <v>32556.87</v>
      </c>
    </row>
    <row r="18" spans="1:5" ht="25.5" x14ac:dyDescent="0.25">
      <c r="A18" s="18" t="s">
        <v>104</v>
      </c>
      <c r="B18" s="14" t="s">
        <v>260</v>
      </c>
      <c r="C18" s="44">
        <v>240</v>
      </c>
      <c r="D18" s="177">
        <v>32556.87</v>
      </c>
      <c r="E18" s="177">
        <v>32556.87</v>
      </c>
    </row>
    <row r="19" spans="1:5" ht="38.25" x14ac:dyDescent="0.25">
      <c r="A19" s="28" t="s">
        <v>252</v>
      </c>
      <c r="B19" s="95" t="s">
        <v>143</v>
      </c>
      <c r="C19" s="95" t="s">
        <v>85</v>
      </c>
      <c r="D19" s="96">
        <f>D22</f>
        <v>329996.96999999997</v>
      </c>
      <c r="E19" s="96">
        <f>E22</f>
        <v>329996.96999999997</v>
      </c>
    </row>
    <row r="20" spans="1:5" ht="38.25" x14ac:dyDescent="0.25">
      <c r="A20" s="18" t="s">
        <v>253</v>
      </c>
      <c r="B20" s="167" t="s">
        <v>144</v>
      </c>
      <c r="C20" s="167" t="s">
        <v>85</v>
      </c>
      <c r="D20" s="138">
        <f t="shared" ref="D20:E22" si="0">D21</f>
        <v>329996.96999999997</v>
      </c>
      <c r="E20" s="138">
        <f t="shared" si="0"/>
        <v>329996.96999999997</v>
      </c>
    </row>
    <row r="21" spans="1:5" ht="25.5" x14ac:dyDescent="0.25">
      <c r="A21" s="18" t="s">
        <v>145</v>
      </c>
      <c r="B21" s="167" t="s">
        <v>146</v>
      </c>
      <c r="C21" s="167" t="s">
        <v>85</v>
      </c>
      <c r="D21" s="138">
        <f t="shared" si="0"/>
        <v>329996.96999999997</v>
      </c>
      <c r="E21" s="138">
        <f t="shared" si="0"/>
        <v>329996.96999999997</v>
      </c>
    </row>
    <row r="22" spans="1:5" ht="25.5" x14ac:dyDescent="0.25">
      <c r="A22" s="18" t="s">
        <v>218</v>
      </c>
      <c r="B22" s="167" t="s">
        <v>146</v>
      </c>
      <c r="C22" s="167" t="s">
        <v>103</v>
      </c>
      <c r="D22" s="138">
        <f t="shared" si="0"/>
        <v>329996.96999999997</v>
      </c>
      <c r="E22" s="138">
        <f t="shared" si="0"/>
        <v>329996.96999999997</v>
      </c>
    </row>
    <row r="23" spans="1:5" ht="25.5" x14ac:dyDescent="0.25">
      <c r="A23" s="18" t="s">
        <v>104</v>
      </c>
      <c r="B23" s="167" t="s">
        <v>146</v>
      </c>
      <c r="C23" s="167" t="s">
        <v>105</v>
      </c>
      <c r="D23" s="138">
        <v>329996.96999999997</v>
      </c>
      <c r="E23" s="138">
        <v>329996.96999999997</v>
      </c>
    </row>
    <row r="24" spans="1:5" ht="38.25" x14ac:dyDescent="0.25">
      <c r="A24" s="38" t="s">
        <v>255</v>
      </c>
      <c r="B24" s="39" t="s">
        <v>140</v>
      </c>
      <c r="C24" s="20" t="s">
        <v>85</v>
      </c>
      <c r="D24" s="96">
        <f t="shared" ref="D24:E27" si="1">D25</f>
        <v>477646.16</v>
      </c>
      <c r="E24" s="96">
        <f t="shared" si="1"/>
        <v>468296.16</v>
      </c>
    </row>
    <row r="25" spans="1:5" ht="38.25" customHeight="1" x14ac:dyDescent="0.25">
      <c r="A25" s="25" t="s">
        <v>254</v>
      </c>
      <c r="B25" s="20" t="s">
        <v>141</v>
      </c>
      <c r="C25" s="20" t="s">
        <v>85</v>
      </c>
      <c r="D25" s="138">
        <f t="shared" si="1"/>
        <v>477646.16</v>
      </c>
      <c r="E25" s="138">
        <f t="shared" si="1"/>
        <v>468296.16</v>
      </c>
    </row>
    <row r="26" spans="1:5" ht="12.75" customHeight="1" x14ac:dyDescent="0.25">
      <c r="A26" s="25" t="s">
        <v>225</v>
      </c>
      <c r="B26" s="20" t="s">
        <v>142</v>
      </c>
      <c r="C26" s="20" t="s">
        <v>85</v>
      </c>
      <c r="D26" s="138">
        <f t="shared" si="1"/>
        <v>477646.16</v>
      </c>
      <c r="E26" s="138">
        <f t="shared" si="1"/>
        <v>468296.16</v>
      </c>
    </row>
    <row r="27" spans="1:5" ht="25.5" x14ac:dyDescent="0.25">
      <c r="A27" s="18" t="s">
        <v>218</v>
      </c>
      <c r="B27" s="20" t="s">
        <v>142</v>
      </c>
      <c r="C27" s="20" t="s">
        <v>103</v>
      </c>
      <c r="D27" s="138">
        <f t="shared" si="1"/>
        <v>477646.16</v>
      </c>
      <c r="E27" s="138">
        <f t="shared" si="1"/>
        <v>468296.16</v>
      </c>
    </row>
    <row r="28" spans="1:5" ht="25.5" x14ac:dyDescent="0.25">
      <c r="A28" s="18" t="s">
        <v>104</v>
      </c>
      <c r="B28" s="20" t="s">
        <v>142</v>
      </c>
      <c r="C28" s="20" t="s">
        <v>105</v>
      </c>
      <c r="D28" s="138">
        <v>477646.16</v>
      </c>
      <c r="E28" s="138">
        <v>468296.16</v>
      </c>
    </row>
    <row r="29" spans="1:5" ht="25.5" customHeight="1" x14ac:dyDescent="0.25">
      <c r="A29" s="38" t="s">
        <v>281</v>
      </c>
      <c r="B29" s="30" t="s">
        <v>149</v>
      </c>
      <c r="C29" s="30" t="s">
        <v>85</v>
      </c>
      <c r="D29" s="158">
        <f>D32+D34</f>
        <v>1937940</v>
      </c>
      <c r="E29" s="158">
        <f>E32+E34</f>
        <v>1937940</v>
      </c>
    </row>
    <row r="30" spans="1:5" ht="38.25" x14ac:dyDescent="0.25">
      <c r="A30" s="25" t="s">
        <v>282</v>
      </c>
      <c r="B30" s="27" t="s">
        <v>150</v>
      </c>
      <c r="C30" s="27" t="s">
        <v>85</v>
      </c>
      <c r="D30" s="35">
        <f>D31</f>
        <v>1937940</v>
      </c>
      <c r="E30" s="35">
        <f>E31</f>
        <v>1937940</v>
      </c>
    </row>
    <row r="31" spans="1:5" ht="25.5" x14ac:dyDescent="0.25">
      <c r="A31" s="25" t="s">
        <v>151</v>
      </c>
      <c r="B31" s="27" t="s">
        <v>152</v>
      </c>
      <c r="C31" s="27" t="s">
        <v>85</v>
      </c>
      <c r="D31" s="35">
        <f>D32+D34</f>
        <v>1937940</v>
      </c>
      <c r="E31" s="35">
        <f>E32+E34</f>
        <v>1937940</v>
      </c>
    </row>
    <row r="32" spans="1:5" ht="63.75" x14ac:dyDescent="0.25">
      <c r="A32" s="164" t="s">
        <v>126</v>
      </c>
      <c r="B32" s="27" t="s">
        <v>152</v>
      </c>
      <c r="C32" s="27" t="s">
        <v>95</v>
      </c>
      <c r="D32" s="35">
        <f>D33</f>
        <v>1737940</v>
      </c>
      <c r="E32" s="35">
        <f>E33</f>
        <v>1737940</v>
      </c>
    </row>
    <row r="33" spans="1:5" x14ac:dyDescent="0.25">
      <c r="A33" s="164" t="s">
        <v>127</v>
      </c>
      <c r="B33" s="27" t="s">
        <v>152</v>
      </c>
      <c r="C33" s="27" t="s">
        <v>128</v>
      </c>
      <c r="D33" s="35">
        <v>1737940</v>
      </c>
      <c r="E33" s="35">
        <v>1737940</v>
      </c>
    </row>
    <row r="34" spans="1:5" ht="25.5" x14ac:dyDescent="0.25">
      <c r="A34" s="18" t="s">
        <v>218</v>
      </c>
      <c r="B34" s="27" t="s">
        <v>152</v>
      </c>
      <c r="C34" s="27" t="s">
        <v>103</v>
      </c>
      <c r="D34" s="35">
        <f>D35</f>
        <v>200000</v>
      </c>
      <c r="E34" s="35">
        <f>E35</f>
        <v>200000</v>
      </c>
    </row>
    <row r="35" spans="1:5" ht="25.5" x14ac:dyDescent="0.25">
      <c r="A35" s="18" t="s">
        <v>104</v>
      </c>
      <c r="B35" s="27" t="s">
        <v>152</v>
      </c>
      <c r="C35" s="27" t="s">
        <v>105</v>
      </c>
      <c r="D35" s="35">
        <v>200000</v>
      </c>
      <c r="E35" s="35">
        <v>200000</v>
      </c>
    </row>
    <row r="36" spans="1:5" ht="38.25" x14ac:dyDescent="0.25">
      <c r="A36" s="28" t="s">
        <v>274</v>
      </c>
      <c r="B36" s="30" t="s">
        <v>155</v>
      </c>
      <c r="C36" s="30" t="s">
        <v>85</v>
      </c>
      <c r="D36" s="158">
        <f t="shared" ref="D36:E39" si="2">D37</f>
        <v>50000</v>
      </c>
      <c r="E36" s="158">
        <f t="shared" si="2"/>
        <v>50000</v>
      </c>
    </row>
    <row r="37" spans="1:5" ht="38.25" x14ac:dyDescent="0.25">
      <c r="A37" s="156" t="s">
        <v>275</v>
      </c>
      <c r="B37" s="27" t="s">
        <v>156</v>
      </c>
      <c r="C37" s="27" t="s">
        <v>85</v>
      </c>
      <c r="D37" s="35">
        <f t="shared" si="2"/>
        <v>50000</v>
      </c>
      <c r="E37" s="35">
        <f t="shared" si="2"/>
        <v>50000</v>
      </c>
    </row>
    <row r="38" spans="1:5" ht="26.25" x14ac:dyDescent="0.25">
      <c r="A38" s="26" t="s">
        <v>157</v>
      </c>
      <c r="B38" s="27" t="s">
        <v>158</v>
      </c>
      <c r="C38" s="27" t="s">
        <v>85</v>
      </c>
      <c r="D38" s="35">
        <f t="shared" si="2"/>
        <v>50000</v>
      </c>
      <c r="E38" s="35">
        <f t="shared" si="2"/>
        <v>50000</v>
      </c>
    </row>
    <row r="39" spans="1:5" ht="25.5" x14ac:dyDescent="0.25">
      <c r="A39" s="18" t="s">
        <v>218</v>
      </c>
      <c r="B39" s="27" t="s">
        <v>158</v>
      </c>
      <c r="C39" s="27" t="s">
        <v>103</v>
      </c>
      <c r="D39" s="35">
        <f t="shared" si="2"/>
        <v>50000</v>
      </c>
      <c r="E39" s="35">
        <f t="shared" si="2"/>
        <v>50000</v>
      </c>
    </row>
    <row r="40" spans="1:5" ht="25.5" x14ac:dyDescent="0.25">
      <c r="A40" s="24" t="s">
        <v>104</v>
      </c>
      <c r="B40" s="27" t="s">
        <v>158</v>
      </c>
      <c r="C40" s="27" t="s">
        <v>105</v>
      </c>
      <c r="D40" s="35">
        <v>50000</v>
      </c>
      <c r="E40" s="35">
        <v>50000</v>
      </c>
    </row>
    <row r="41" spans="1:5" ht="51" x14ac:dyDescent="0.25">
      <c r="A41" s="38" t="s">
        <v>269</v>
      </c>
      <c r="B41" s="39" t="s">
        <v>135</v>
      </c>
      <c r="C41" s="39" t="s">
        <v>85</v>
      </c>
      <c r="D41" s="158">
        <f>D44</f>
        <v>50000</v>
      </c>
      <c r="E41" s="158">
        <f>E44</f>
        <v>50000</v>
      </c>
    </row>
    <row r="42" spans="1:5" ht="63.75" x14ac:dyDescent="0.25">
      <c r="A42" s="25" t="s">
        <v>270</v>
      </c>
      <c r="B42" s="20" t="s">
        <v>164</v>
      </c>
      <c r="C42" s="20" t="s">
        <v>85</v>
      </c>
      <c r="D42" s="35">
        <f t="shared" ref="D42:E44" si="3">D43</f>
        <v>50000</v>
      </c>
      <c r="E42" s="35">
        <f t="shared" si="3"/>
        <v>50000</v>
      </c>
    </row>
    <row r="43" spans="1:5" ht="25.5" x14ac:dyDescent="0.25">
      <c r="A43" s="25" t="s">
        <v>136</v>
      </c>
      <c r="B43" s="20" t="s">
        <v>137</v>
      </c>
      <c r="C43" s="20" t="s">
        <v>85</v>
      </c>
      <c r="D43" s="35">
        <f t="shared" si="3"/>
        <v>50000</v>
      </c>
      <c r="E43" s="35">
        <f t="shared" si="3"/>
        <v>50000</v>
      </c>
    </row>
    <row r="44" spans="1:5" ht="25.5" x14ac:dyDescent="0.25">
      <c r="A44" s="18" t="s">
        <v>218</v>
      </c>
      <c r="B44" s="20" t="s">
        <v>137</v>
      </c>
      <c r="C44" s="20" t="s">
        <v>103</v>
      </c>
      <c r="D44" s="35">
        <f t="shared" si="3"/>
        <v>50000</v>
      </c>
      <c r="E44" s="35">
        <f t="shared" si="3"/>
        <v>50000</v>
      </c>
    </row>
    <row r="45" spans="1:5" ht="25.5" x14ac:dyDescent="0.25">
      <c r="A45" s="18" t="s">
        <v>104</v>
      </c>
      <c r="B45" s="20" t="s">
        <v>137</v>
      </c>
      <c r="C45" s="20" t="s">
        <v>105</v>
      </c>
      <c r="D45" s="35">
        <v>50000</v>
      </c>
      <c r="E45" s="35">
        <v>50000</v>
      </c>
    </row>
    <row r="46" spans="1:5" ht="89.25" x14ac:dyDescent="0.25">
      <c r="A46" s="169" t="s">
        <v>267</v>
      </c>
      <c r="B46" s="29" t="s">
        <v>123</v>
      </c>
      <c r="C46" s="29" t="s">
        <v>85</v>
      </c>
      <c r="D46" s="170">
        <f>D47</f>
        <v>2540260</v>
      </c>
      <c r="E46" s="170">
        <f>E47</f>
        <v>2540260</v>
      </c>
    </row>
    <row r="47" spans="1:5" ht="89.25" x14ac:dyDescent="0.25">
      <c r="A47" s="24" t="s">
        <v>268</v>
      </c>
      <c r="B47" s="19" t="s">
        <v>124</v>
      </c>
      <c r="C47" s="19" t="s">
        <v>85</v>
      </c>
      <c r="D47" s="36">
        <f>D48</f>
        <v>2540260</v>
      </c>
      <c r="E47" s="36">
        <f>E48</f>
        <v>2540260</v>
      </c>
    </row>
    <row r="48" spans="1:5" ht="63.75" x14ac:dyDescent="0.25">
      <c r="A48" s="25" t="s">
        <v>222</v>
      </c>
      <c r="B48" s="19" t="s">
        <v>125</v>
      </c>
      <c r="C48" s="19" t="s">
        <v>85</v>
      </c>
      <c r="D48" s="36">
        <f>D49+D51+D53</f>
        <v>2540260</v>
      </c>
      <c r="E48" s="36">
        <f>E49+E51+E53</f>
        <v>2540260</v>
      </c>
    </row>
    <row r="49" spans="1:5" ht="63.75" x14ac:dyDescent="0.25">
      <c r="A49" s="25" t="s">
        <v>126</v>
      </c>
      <c r="B49" s="19" t="s">
        <v>125</v>
      </c>
      <c r="C49" s="19" t="s">
        <v>95</v>
      </c>
      <c r="D49" s="36">
        <f>D50</f>
        <v>1790640</v>
      </c>
      <c r="E49" s="36">
        <f>E50</f>
        <v>1790640</v>
      </c>
    </row>
    <row r="50" spans="1:5" x14ac:dyDescent="0.25">
      <c r="A50" s="12" t="s">
        <v>127</v>
      </c>
      <c r="B50" s="19" t="s">
        <v>125</v>
      </c>
      <c r="C50" s="19" t="s">
        <v>128</v>
      </c>
      <c r="D50" s="36">
        <v>1790640</v>
      </c>
      <c r="E50" s="36">
        <v>1790640</v>
      </c>
    </row>
    <row r="51" spans="1:5" ht="25.5" x14ac:dyDescent="0.25">
      <c r="A51" s="18" t="s">
        <v>218</v>
      </c>
      <c r="B51" s="19" t="s">
        <v>125</v>
      </c>
      <c r="C51" s="19" t="s">
        <v>103</v>
      </c>
      <c r="D51" s="36">
        <f>D52</f>
        <v>749620</v>
      </c>
      <c r="E51" s="36">
        <f>E52</f>
        <v>749620</v>
      </c>
    </row>
    <row r="52" spans="1:5" ht="25.5" x14ac:dyDescent="0.25">
      <c r="A52" s="18" t="s">
        <v>104</v>
      </c>
      <c r="B52" s="19" t="s">
        <v>125</v>
      </c>
      <c r="C52" s="19" t="s">
        <v>105</v>
      </c>
      <c r="D52" s="36">
        <v>749620</v>
      </c>
      <c r="E52" s="36">
        <v>749620</v>
      </c>
    </row>
    <row r="53" spans="1:5" x14ac:dyDescent="0.25">
      <c r="A53" s="18" t="s">
        <v>106</v>
      </c>
      <c r="B53" s="19" t="s">
        <v>125</v>
      </c>
      <c r="C53" s="19" t="s">
        <v>107</v>
      </c>
      <c r="D53" s="36">
        <f>D54</f>
        <v>0</v>
      </c>
      <c r="E53" s="36">
        <f>E54</f>
        <v>0</v>
      </c>
    </row>
    <row r="54" spans="1:5" x14ac:dyDescent="0.25">
      <c r="A54" s="18" t="s">
        <v>108</v>
      </c>
      <c r="B54" s="19" t="s">
        <v>125</v>
      </c>
      <c r="C54" s="19" t="s">
        <v>109</v>
      </c>
      <c r="D54" s="36">
        <v>0</v>
      </c>
      <c r="E54" s="36">
        <v>0</v>
      </c>
    </row>
    <row r="55" spans="1:5" x14ac:dyDescent="0.25">
      <c r="A55" s="106" t="s">
        <v>237</v>
      </c>
      <c r="B55" s="30" t="s">
        <v>84</v>
      </c>
      <c r="C55" s="30" t="s">
        <v>85</v>
      </c>
      <c r="D55" s="108">
        <f>D19+D24+D29+D36+D41+D46+$D$10</f>
        <v>8641530.3900000006</v>
      </c>
      <c r="E55" s="108">
        <f>E19+E24+E29+E36+E41+E46+$E$10</f>
        <v>8632180.3900000006</v>
      </c>
    </row>
    <row r="56" spans="1:5" ht="28.5" x14ac:dyDescent="0.25">
      <c r="A56" s="106" t="s">
        <v>88</v>
      </c>
      <c r="B56" s="39" t="s">
        <v>89</v>
      </c>
      <c r="C56" s="39" t="s">
        <v>85</v>
      </c>
      <c r="D56" s="108">
        <f>D57</f>
        <v>4250045</v>
      </c>
      <c r="E56" s="108">
        <f>E57</f>
        <v>4263417</v>
      </c>
    </row>
    <row r="57" spans="1:5" ht="25.5" x14ac:dyDescent="0.25">
      <c r="A57" s="28" t="s">
        <v>90</v>
      </c>
      <c r="B57" s="39" t="s">
        <v>91</v>
      </c>
      <c r="C57" s="39" t="s">
        <v>85</v>
      </c>
      <c r="D57" s="96">
        <f>D58</f>
        <v>4250045</v>
      </c>
      <c r="E57" s="96">
        <f>E58</f>
        <v>4263417</v>
      </c>
    </row>
    <row r="58" spans="1:5" x14ac:dyDescent="0.25">
      <c r="A58" s="40" t="s">
        <v>167</v>
      </c>
      <c r="B58" s="39" t="s">
        <v>168</v>
      </c>
      <c r="C58" s="39" t="s">
        <v>85</v>
      </c>
      <c r="D58" s="96">
        <f>D59+D62+D69+D72</f>
        <v>4250045</v>
      </c>
      <c r="E58" s="96">
        <f>E59+E62+E69+E72</f>
        <v>4263417</v>
      </c>
    </row>
    <row r="59" spans="1:5" x14ac:dyDescent="0.25">
      <c r="A59" s="28" t="s">
        <v>92</v>
      </c>
      <c r="B59" s="20" t="s">
        <v>93</v>
      </c>
      <c r="C59" s="20" t="s">
        <v>85</v>
      </c>
      <c r="D59" s="96">
        <f>D60</f>
        <v>1477470</v>
      </c>
      <c r="E59" s="96">
        <f>E60</f>
        <v>1477470</v>
      </c>
    </row>
    <row r="60" spans="1:5" ht="63.75" x14ac:dyDescent="0.25">
      <c r="A60" s="18" t="s">
        <v>94</v>
      </c>
      <c r="B60" s="20" t="s">
        <v>93</v>
      </c>
      <c r="C60" s="20" t="s">
        <v>95</v>
      </c>
      <c r="D60" s="138">
        <f>D61</f>
        <v>1477470</v>
      </c>
      <c r="E60" s="138">
        <f>E61</f>
        <v>1477470</v>
      </c>
    </row>
    <row r="61" spans="1:5" ht="25.5" x14ac:dyDescent="0.25">
      <c r="A61" s="18" t="s">
        <v>96</v>
      </c>
      <c r="B61" s="20" t="s">
        <v>93</v>
      </c>
      <c r="C61" s="20" t="s">
        <v>97</v>
      </c>
      <c r="D61" s="138">
        <v>1477470</v>
      </c>
      <c r="E61" s="138">
        <v>1477470</v>
      </c>
    </row>
    <row r="62" spans="1:5" x14ac:dyDescent="0.25">
      <c r="A62" s="28" t="s">
        <v>100</v>
      </c>
      <c r="B62" s="20" t="s">
        <v>101</v>
      </c>
      <c r="C62" s="20" t="s">
        <v>85</v>
      </c>
      <c r="D62" s="96">
        <f>D63+D65+D67</f>
        <v>2308530</v>
      </c>
      <c r="E62" s="96">
        <f>E63+E65+E67</f>
        <v>2308530</v>
      </c>
    </row>
    <row r="63" spans="1:5" ht="63.75" x14ac:dyDescent="0.25">
      <c r="A63" s="18" t="s">
        <v>94</v>
      </c>
      <c r="B63" s="20" t="s">
        <v>101</v>
      </c>
      <c r="C63" s="20" t="s">
        <v>95</v>
      </c>
      <c r="D63" s="138">
        <f>D64</f>
        <v>2207520</v>
      </c>
      <c r="E63" s="138">
        <f>E64</f>
        <v>2207520</v>
      </c>
    </row>
    <row r="64" spans="1:5" ht="25.5" x14ac:dyDescent="0.25">
      <c r="A64" s="18" t="s">
        <v>96</v>
      </c>
      <c r="B64" s="20" t="s">
        <v>101</v>
      </c>
      <c r="C64" s="20" t="s">
        <v>97</v>
      </c>
      <c r="D64" s="138">
        <v>2207520</v>
      </c>
      <c r="E64" s="138">
        <v>2207520</v>
      </c>
    </row>
    <row r="65" spans="1:5" ht="25.5" x14ac:dyDescent="0.25">
      <c r="A65" s="18" t="s">
        <v>102</v>
      </c>
      <c r="B65" s="20" t="s">
        <v>101</v>
      </c>
      <c r="C65" s="20" t="s">
        <v>103</v>
      </c>
      <c r="D65" s="138">
        <f>D66</f>
        <v>86010</v>
      </c>
      <c r="E65" s="138">
        <f>E66</f>
        <v>86010</v>
      </c>
    </row>
    <row r="66" spans="1:5" ht="25.5" x14ac:dyDescent="0.25">
      <c r="A66" s="18" t="s">
        <v>104</v>
      </c>
      <c r="B66" s="20" t="s">
        <v>101</v>
      </c>
      <c r="C66" s="20" t="s">
        <v>105</v>
      </c>
      <c r="D66" s="138">
        <v>86010</v>
      </c>
      <c r="E66" s="138">
        <v>86010</v>
      </c>
    </row>
    <row r="67" spans="1:5" x14ac:dyDescent="0.25">
      <c r="A67" s="18" t="s">
        <v>106</v>
      </c>
      <c r="B67" s="20" t="s">
        <v>101</v>
      </c>
      <c r="C67" s="20" t="s">
        <v>107</v>
      </c>
      <c r="D67" s="138">
        <f>D68</f>
        <v>15000</v>
      </c>
      <c r="E67" s="138">
        <f>E68</f>
        <v>15000</v>
      </c>
    </row>
    <row r="68" spans="1:5" x14ac:dyDescent="0.25">
      <c r="A68" s="18" t="s">
        <v>108</v>
      </c>
      <c r="B68" s="20" t="s">
        <v>101</v>
      </c>
      <c r="C68" s="20" t="s">
        <v>109</v>
      </c>
      <c r="D68" s="138">
        <v>15000</v>
      </c>
      <c r="E68" s="138">
        <v>15000</v>
      </c>
    </row>
    <row r="69" spans="1:5" ht="25.5" x14ac:dyDescent="0.25">
      <c r="A69" s="38" t="s">
        <v>131</v>
      </c>
      <c r="B69" s="20" t="s">
        <v>132</v>
      </c>
      <c r="C69" s="20" t="s">
        <v>85</v>
      </c>
      <c r="D69" s="96">
        <f>D71</f>
        <v>337045</v>
      </c>
      <c r="E69" s="96">
        <f>E71</f>
        <v>350417</v>
      </c>
    </row>
    <row r="70" spans="1:5" ht="63.75" x14ac:dyDescent="0.25">
      <c r="A70" s="18" t="s">
        <v>94</v>
      </c>
      <c r="B70" s="20" t="s">
        <v>132</v>
      </c>
      <c r="C70" s="20" t="s">
        <v>95</v>
      </c>
      <c r="D70" s="138">
        <f>D71</f>
        <v>337045</v>
      </c>
      <c r="E70" s="138">
        <f>E71</f>
        <v>350417</v>
      </c>
    </row>
    <row r="71" spans="1:5" ht="25.5" x14ac:dyDescent="0.25">
      <c r="A71" s="18" t="s">
        <v>96</v>
      </c>
      <c r="B71" s="20" t="s">
        <v>132</v>
      </c>
      <c r="C71" s="20" t="s">
        <v>97</v>
      </c>
      <c r="D71" s="138">
        <v>337045</v>
      </c>
      <c r="E71" s="138">
        <v>350417</v>
      </c>
    </row>
    <row r="72" spans="1:5" x14ac:dyDescent="0.25">
      <c r="A72" s="28" t="s">
        <v>112</v>
      </c>
      <c r="B72" s="20" t="s">
        <v>113</v>
      </c>
      <c r="C72" s="20" t="s">
        <v>114</v>
      </c>
      <c r="D72" s="96">
        <f>D73</f>
        <v>127000</v>
      </c>
      <c r="E72" s="96">
        <f>E73</f>
        <v>127000</v>
      </c>
    </row>
    <row r="73" spans="1:5" x14ac:dyDescent="0.25">
      <c r="A73" s="18" t="s">
        <v>76</v>
      </c>
      <c r="B73" s="20" t="s">
        <v>113</v>
      </c>
      <c r="C73" s="20" t="s">
        <v>115</v>
      </c>
      <c r="D73" s="138">
        <v>127000</v>
      </c>
      <c r="E73" s="138">
        <v>127000</v>
      </c>
    </row>
    <row r="74" spans="1:5" ht="15.75" x14ac:dyDescent="0.25">
      <c r="A74" s="42" t="s">
        <v>159</v>
      </c>
      <c r="B74" s="43"/>
      <c r="C74" s="43"/>
      <c r="D74" s="172">
        <f>D55+D56</f>
        <v>12891575.390000001</v>
      </c>
      <c r="E74" s="172">
        <f>E55+E56</f>
        <v>12895597.390000001</v>
      </c>
    </row>
  </sheetData>
  <mergeCells count="1">
    <mergeCell ref="A6:E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14" sqref="F14"/>
    </sheetView>
  </sheetViews>
  <sheetFormatPr defaultRowHeight="15" x14ac:dyDescent="0.25"/>
  <cols>
    <col min="1" max="1" width="49.7109375" customWidth="1"/>
    <col min="2" max="3" width="3.7109375" customWidth="1"/>
    <col min="4" max="4" width="12.7109375" customWidth="1"/>
    <col min="5" max="5" width="5" customWidth="1"/>
    <col min="6" max="6" width="14.7109375" customWidth="1"/>
  </cols>
  <sheetData>
    <row r="1" spans="1:6" x14ac:dyDescent="0.25">
      <c r="F1" s="63" t="s">
        <v>239</v>
      </c>
    </row>
    <row r="2" spans="1:6" x14ac:dyDescent="0.25">
      <c r="F2" s="63" t="s">
        <v>176</v>
      </c>
    </row>
    <row r="3" spans="1:6" x14ac:dyDescent="0.25">
      <c r="F3" s="63" t="s">
        <v>179</v>
      </c>
    </row>
    <row r="4" spans="1:6" x14ac:dyDescent="0.25">
      <c r="F4" s="63" t="s">
        <v>246</v>
      </c>
    </row>
    <row r="6" spans="1:6" ht="45.75" customHeight="1" x14ac:dyDescent="0.25">
      <c r="A6" s="182" t="s">
        <v>287</v>
      </c>
      <c r="B6" s="182"/>
      <c r="C6" s="182"/>
      <c r="D6" s="182"/>
      <c r="E6" s="182"/>
      <c r="F6" s="182"/>
    </row>
    <row r="8" spans="1:6" x14ac:dyDescent="0.25">
      <c r="A8" s="197" t="s">
        <v>169</v>
      </c>
      <c r="B8" s="197" t="s">
        <v>170</v>
      </c>
      <c r="C8" s="197"/>
      <c r="D8" s="197"/>
      <c r="E8" s="197"/>
      <c r="F8" s="198" t="s">
        <v>288</v>
      </c>
    </row>
    <row r="9" spans="1:6" ht="32.25" customHeight="1" x14ac:dyDescent="0.25">
      <c r="A9" s="197"/>
      <c r="B9" s="200" t="s">
        <v>240</v>
      </c>
      <c r="C9" s="200" t="s">
        <v>241</v>
      </c>
      <c r="D9" s="200" t="s">
        <v>242</v>
      </c>
      <c r="E9" s="200" t="s">
        <v>243</v>
      </c>
      <c r="F9" s="199"/>
    </row>
    <row r="10" spans="1:6" ht="29.25" customHeight="1" x14ac:dyDescent="0.25">
      <c r="A10" s="197"/>
      <c r="B10" s="200"/>
      <c r="C10" s="200"/>
      <c r="D10" s="200"/>
      <c r="E10" s="200"/>
      <c r="F10" s="199"/>
    </row>
    <row r="11" spans="1:6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8">
        <v>6</v>
      </c>
    </row>
    <row r="12" spans="1:6" x14ac:dyDescent="0.25">
      <c r="A12" s="45" t="s">
        <v>171</v>
      </c>
      <c r="B12" s="46" t="s">
        <v>87</v>
      </c>
      <c r="C12" s="46" t="s">
        <v>83</v>
      </c>
      <c r="D12" s="47" t="s">
        <v>84</v>
      </c>
      <c r="E12" s="46" t="s">
        <v>85</v>
      </c>
      <c r="F12" s="175">
        <f>F13</f>
        <v>333580</v>
      </c>
    </row>
    <row r="13" spans="1:6" x14ac:dyDescent="0.25">
      <c r="A13" s="48" t="s">
        <v>129</v>
      </c>
      <c r="B13" s="46" t="s">
        <v>87</v>
      </c>
      <c r="C13" s="46" t="s">
        <v>130</v>
      </c>
      <c r="D13" s="47" t="s">
        <v>84</v>
      </c>
      <c r="E13" s="46" t="s">
        <v>85</v>
      </c>
      <c r="F13" s="175">
        <f>F15</f>
        <v>333580</v>
      </c>
    </row>
    <row r="14" spans="1:6" ht="30" x14ac:dyDescent="0.25">
      <c r="A14" s="49" t="s">
        <v>88</v>
      </c>
      <c r="B14" s="50" t="s">
        <v>87</v>
      </c>
      <c r="C14" s="50" t="s">
        <v>130</v>
      </c>
      <c r="D14" s="51" t="s">
        <v>89</v>
      </c>
      <c r="E14" s="50" t="s">
        <v>85</v>
      </c>
      <c r="F14" s="173">
        <f>F15</f>
        <v>333580</v>
      </c>
    </row>
    <row r="15" spans="1:6" ht="30" x14ac:dyDescent="0.25">
      <c r="A15" s="49" t="s">
        <v>90</v>
      </c>
      <c r="B15" s="50" t="s">
        <v>87</v>
      </c>
      <c r="C15" s="50" t="s">
        <v>130</v>
      </c>
      <c r="D15" s="51" t="s">
        <v>91</v>
      </c>
      <c r="E15" s="50" t="s">
        <v>85</v>
      </c>
      <c r="F15" s="173">
        <f>F16</f>
        <v>333580</v>
      </c>
    </row>
    <row r="16" spans="1:6" x14ac:dyDescent="0.25">
      <c r="A16" s="49" t="s">
        <v>118</v>
      </c>
      <c r="B16" s="50" t="s">
        <v>87</v>
      </c>
      <c r="C16" s="50" t="s">
        <v>130</v>
      </c>
      <c r="D16" s="51" t="s">
        <v>168</v>
      </c>
      <c r="E16" s="50" t="s">
        <v>85</v>
      </c>
      <c r="F16" s="173">
        <f>F17</f>
        <v>333580</v>
      </c>
    </row>
    <row r="17" spans="1:6" ht="30" customHeight="1" x14ac:dyDescent="0.25">
      <c r="A17" s="49" t="s">
        <v>131</v>
      </c>
      <c r="B17" s="50" t="s">
        <v>87</v>
      </c>
      <c r="C17" s="50" t="s">
        <v>130</v>
      </c>
      <c r="D17" s="51" t="s">
        <v>132</v>
      </c>
      <c r="E17" s="50" t="s">
        <v>85</v>
      </c>
      <c r="F17" s="173">
        <f>F18</f>
        <v>333580</v>
      </c>
    </row>
    <row r="18" spans="1:6" ht="75" x14ac:dyDescent="0.25">
      <c r="A18" s="52" t="s">
        <v>172</v>
      </c>
      <c r="B18" s="50" t="s">
        <v>87</v>
      </c>
      <c r="C18" s="50" t="s">
        <v>130</v>
      </c>
      <c r="D18" s="51" t="s">
        <v>132</v>
      </c>
      <c r="E18" s="50" t="s">
        <v>95</v>
      </c>
      <c r="F18" s="173">
        <f>F19</f>
        <v>333580</v>
      </c>
    </row>
    <row r="19" spans="1:6" ht="30" x14ac:dyDescent="0.25">
      <c r="A19" s="53" t="s">
        <v>173</v>
      </c>
      <c r="B19" s="50" t="s">
        <v>87</v>
      </c>
      <c r="C19" s="50" t="s">
        <v>130</v>
      </c>
      <c r="D19" s="51" t="s">
        <v>132</v>
      </c>
      <c r="E19" s="50" t="s">
        <v>97</v>
      </c>
      <c r="F19" s="173">
        <v>333580</v>
      </c>
    </row>
    <row r="20" spans="1:6" x14ac:dyDescent="0.25">
      <c r="A20" s="54"/>
      <c r="B20" s="54"/>
      <c r="C20" s="54"/>
      <c r="D20" s="54"/>
      <c r="E20" s="54"/>
      <c r="F20" s="54"/>
    </row>
    <row r="21" spans="1:6" x14ac:dyDescent="0.25">
      <c r="A21" s="54"/>
      <c r="B21" s="54"/>
      <c r="C21" s="54"/>
      <c r="D21" s="54"/>
      <c r="E21" s="54"/>
      <c r="F21" s="54"/>
    </row>
    <row r="22" spans="1:6" ht="45.75" customHeight="1" x14ac:dyDescent="0.25">
      <c r="A22" s="196" t="s">
        <v>174</v>
      </c>
      <c r="B22" s="196"/>
      <c r="C22" s="196"/>
      <c r="D22" s="196"/>
      <c r="E22" s="196"/>
      <c r="F22" s="196"/>
    </row>
  </sheetData>
  <mergeCells count="9">
    <mergeCell ref="A6:F6"/>
    <mergeCell ref="A22:F22"/>
    <mergeCell ref="A8:A10"/>
    <mergeCell ref="B8:E8"/>
    <mergeCell ref="F8:F10"/>
    <mergeCell ref="B9:B10"/>
    <mergeCell ref="C9:C10"/>
    <mergeCell ref="D9:D10"/>
    <mergeCell ref="E9:E10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3" workbookViewId="0">
      <selection activeCell="F18" sqref="F18"/>
    </sheetView>
  </sheetViews>
  <sheetFormatPr defaultRowHeight="15" x14ac:dyDescent="0.25"/>
  <cols>
    <col min="1" max="1" width="36.7109375" customWidth="1"/>
    <col min="2" max="3" width="3.7109375" customWidth="1"/>
    <col min="4" max="4" width="12.5703125" customWidth="1"/>
    <col min="5" max="5" width="5" customWidth="1"/>
    <col min="6" max="7" width="14.28515625" customWidth="1"/>
  </cols>
  <sheetData>
    <row r="1" spans="1:7" x14ac:dyDescent="0.25">
      <c r="G1" s="63" t="s">
        <v>244</v>
      </c>
    </row>
    <row r="2" spans="1:7" x14ac:dyDescent="0.25">
      <c r="G2" s="63" t="s">
        <v>176</v>
      </c>
    </row>
    <row r="3" spans="1:7" x14ac:dyDescent="0.25">
      <c r="G3" s="63" t="s">
        <v>179</v>
      </c>
    </row>
    <row r="4" spans="1:7" x14ac:dyDescent="0.25">
      <c r="G4" s="63" t="s">
        <v>246</v>
      </c>
    </row>
    <row r="6" spans="1:7" ht="45.75" customHeight="1" x14ac:dyDescent="0.25">
      <c r="A6" s="182" t="s">
        <v>289</v>
      </c>
      <c r="B6" s="182"/>
      <c r="C6" s="182"/>
      <c r="D6" s="182"/>
      <c r="E6" s="182"/>
      <c r="F6" s="182"/>
      <c r="G6" s="182"/>
    </row>
    <row r="7" spans="1:7" x14ac:dyDescent="0.25">
      <c r="G7" s="62" t="s">
        <v>213</v>
      </c>
    </row>
    <row r="8" spans="1:7" x14ac:dyDescent="0.25">
      <c r="A8" s="197" t="s">
        <v>169</v>
      </c>
      <c r="B8" s="197" t="s">
        <v>170</v>
      </c>
      <c r="C8" s="197"/>
      <c r="D8" s="197"/>
      <c r="E8" s="197"/>
      <c r="F8" s="198" t="s">
        <v>175</v>
      </c>
      <c r="G8" s="198"/>
    </row>
    <row r="9" spans="1:7" ht="33" customHeight="1" x14ac:dyDescent="0.25">
      <c r="A9" s="197"/>
      <c r="B9" s="200" t="s">
        <v>240</v>
      </c>
      <c r="C9" s="200" t="s">
        <v>241</v>
      </c>
      <c r="D9" s="200" t="s">
        <v>242</v>
      </c>
      <c r="E9" s="200" t="s">
        <v>243</v>
      </c>
      <c r="F9" s="202" t="s">
        <v>160</v>
      </c>
      <c r="G9" s="203" t="s">
        <v>290</v>
      </c>
    </row>
    <row r="10" spans="1:7" ht="31.5" customHeight="1" x14ac:dyDescent="0.25">
      <c r="A10" s="197"/>
      <c r="B10" s="200"/>
      <c r="C10" s="200"/>
      <c r="D10" s="200"/>
      <c r="E10" s="200"/>
      <c r="F10" s="202"/>
      <c r="G10" s="203"/>
    </row>
    <row r="11" spans="1:7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x14ac:dyDescent="0.25">
      <c r="A12" s="45" t="s">
        <v>171</v>
      </c>
      <c r="B12" s="55" t="s">
        <v>87</v>
      </c>
      <c r="C12" s="55" t="s">
        <v>83</v>
      </c>
      <c r="D12" s="56" t="s">
        <v>84</v>
      </c>
      <c r="E12" s="55" t="s">
        <v>85</v>
      </c>
      <c r="F12" s="174">
        <f>F13</f>
        <v>337045</v>
      </c>
      <c r="G12" s="174">
        <f>G13</f>
        <v>350417</v>
      </c>
    </row>
    <row r="13" spans="1:7" ht="28.5" x14ac:dyDescent="0.25">
      <c r="A13" s="48" t="s">
        <v>129</v>
      </c>
      <c r="B13" s="55" t="s">
        <v>87</v>
      </c>
      <c r="C13" s="55" t="s">
        <v>130</v>
      </c>
      <c r="D13" s="56" t="s">
        <v>84</v>
      </c>
      <c r="E13" s="55" t="s">
        <v>85</v>
      </c>
      <c r="F13" s="174">
        <f>F15</f>
        <v>337045</v>
      </c>
      <c r="G13" s="174">
        <f>G15</f>
        <v>350417</v>
      </c>
    </row>
    <row r="14" spans="1:7" ht="45" x14ac:dyDescent="0.25">
      <c r="A14" s="49" t="s">
        <v>88</v>
      </c>
      <c r="B14" s="57" t="s">
        <v>87</v>
      </c>
      <c r="C14" s="57" t="s">
        <v>130</v>
      </c>
      <c r="D14" s="58" t="s">
        <v>89</v>
      </c>
      <c r="E14" s="57" t="s">
        <v>85</v>
      </c>
      <c r="F14" s="59">
        <f t="shared" ref="F14:G18" si="0">F15</f>
        <v>337045</v>
      </c>
      <c r="G14" s="59">
        <f t="shared" si="0"/>
        <v>350417</v>
      </c>
    </row>
    <row r="15" spans="1:7" ht="45" x14ac:dyDescent="0.25">
      <c r="A15" s="49" t="s">
        <v>90</v>
      </c>
      <c r="B15" s="57" t="s">
        <v>87</v>
      </c>
      <c r="C15" s="57" t="s">
        <v>130</v>
      </c>
      <c r="D15" s="58" t="s">
        <v>91</v>
      </c>
      <c r="E15" s="57" t="s">
        <v>85</v>
      </c>
      <c r="F15" s="59">
        <f t="shared" si="0"/>
        <v>337045</v>
      </c>
      <c r="G15" s="59">
        <f t="shared" si="0"/>
        <v>350417</v>
      </c>
    </row>
    <row r="16" spans="1:7" x14ac:dyDescent="0.25">
      <c r="A16" s="49" t="s">
        <v>118</v>
      </c>
      <c r="B16" s="57" t="s">
        <v>87</v>
      </c>
      <c r="C16" s="57" t="s">
        <v>130</v>
      </c>
      <c r="D16" s="58" t="s">
        <v>168</v>
      </c>
      <c r="E16" s="57" t="s">
        <v>85</v>
      </c>
      <c r="F16" s="59">
        <f t="shared" si="0"/>
        <v>337045</v>
      </c>
      <c r="G16" s="59">
        <f t="shared" si="0"/>
        <v>350417</v>
      </c>
    </row>
    <row r="17" spans="1:7" ht="45" x14ac:dyDescent="0.25">
      <c r="A17" s="49" t="s">
        <v>131</v>
      </c>
      <c r="B17" s="57" t="s">
        <v>87</v>
      </c>
      <c r="C17" s="57" t="s">
        <v>130</v>
      </c>
      <c r="D17" s="58" t="s">
        <v>132</v>
      </c>
      <c r="E17" s="57" t="s">
        <v>85</v>
      </c>
      <c r="F17" s="59">
        <f t="shared" si="0"/>
        <v>337045</v>
      </c>
      <c r="G17" s="59">
        <f t="shared" si="0"/>
        <v>350417</v>
      </c>
    </row>
    <row r="18" spans="1:7" ht="105" x14ac:dyDescent="0.25">
      <c r="A18" s="52" t="s">
        <v>172</v>
      </c>
      <c r="B18" s="57" t="s">
        <v>87</v>
      </c>
      <c r="C18" s="57" t="s">
        <v>130</v>
      </c>
      <c r="D18" s="58" t="s">
        <v>132</v>
      </c>
      <c r="E18" s="57" t="s">
        <v>95</v>
      </c>
      <c r="F18" s="59">
        <f t="shared" si="0"/>
        <v>337045</v>
      </c>
      <c r="G18" s="59">
        <f t="shared" si="0"/>
        <v>350417</v>
      </c>
    </row>
    <row r="19" spans="1:7" ht="45" x14ac:dyDescent="0.25">
      <c r="A19" s="60" t="s">
        <v>173</v>
      </c>
      <c r="B19" s="57" t="s">
        <v>87</v>
      </c>
      <c r="C19" s="57" t="s">
        <v>130</v>
      </c>
      <c r="D19" s="58" t="s">
        <v>132</v>
      </c>
      <c r="E19" s="57" t="s">
        <v>97</v>
      </c>
      <c r="F19" s="59">
        <v>337045</v>
      </c>
      <c r="G19" s="59">
        <v>350417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201" t="s">
        <v>291</v>
      </c>
      <c r="B22" s="201"/>
      <c r="C22" s="201"/>
      <c r="D22" s="201"/>
      <c r="E22" s="201"/>
      <c r="F22" s="201"/>
      <c r="G22" s="201"/>
    </row>
    <row r="23" spans="1:7" ht="29.25" customHeight="1" x14ac:dyDescent="0.25">
      <c r="A23" s="201"/>
      <c r="B23" s="201"/>
      <c r="C23" s="201"/>
      <c r="D23" s="201"/>
      <c r="E23" s="201"/>
      <c r="F23" s="201"/>
      <c r="G23" s="201"/>
    </row>
  </sheetData>
  <mergeCells count="11">
    <mergeCell ref="A6:G6"/>
    <mergeCell ref="A22:G23"/>
    <mergeCell ref="A8:A10"/>
    <mergeCell ref="B8:E8"/>
    <mergeCell ref="F8:G8"/>
    <mergeCell ref="B9:B10"/>
    <mergeCell ref="C9:C10"/>
    <mergeCell ref="D9:D10"/>
    <mergeCell ref="E9:E10"/>
    <mergeCell ref="F9:F10"/>
    <mergeCell ref="G9:G10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6" sqref="A6:C6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61" t="s">
        <v>193</v>
      </c>
    </row>
    <row r="2" spans="1:3" x14ac:dyDescent="0.25">
      <c r="C2" s="63" t="s">
        <v>176</v>
      </c>
    </row>
    <row r="3" spans="1:3" x14ac:dyDescent="0.25">
      <c r="C3" s="63" t="s">
        <v>179</v>
      </c>
    </row>
    <row r="4" spans="1:3" x14ac:dyDescent="0.25">
      <c r="C4" s="63" t="s">
        <v>246</v>
      </c>
    </row>
    <row r="5" spans="1:3" ht="7.5" customHeight="1" x14ac:dyDescent="0.25">
      <c r="C5" s="63"/>
    </row>
    <row r="6" spans="1:3" ht="75" customHeight="1" x14ac:dyDescent="0.25">
      <c r="A6" s="182" t="s">
        <v>245</v>
      </c>
      <c r="B6" s="182"/>
      <c r="C6" s="182"/>
    </row>
    <row r="8" spans="1:3" ht="51" x14ac:dyDescent="0.25">
      <c r="A8" s="1" t="s">
        <v>0</v>
      </c>
      <c r="B8" s="2" t="s">
        <v>1</v>
      </c>
      <c r="C8" s="2" t="s">
        <v>79</v>
      </c>
    </row>
    <row r="9" spans="1:3" x14ac:dyDescent="0.25">
      <c r="A9" s="2">
        <v>1</v>
      </c>
      <c r="B9" s="2">
        <v>2</v>
      </c>
      <c r="C9" s="2">
        <v>3</v>
      </c>
    </row>
    <row r="10" spans="1:3" ht="28.5" x14ac:dyDescent="0.25">
      <c r="A10" s="66">
        <v>994</v>
      </c>
      <c r="B10" s="6"/>
      <c r="C10" s="67" t="s">
        <v>194</v>
      </c>
    </row>
    <row r="11" spans="1:3" ht="63.75" customHeight="1" x14ac:dyDescent="0.25">
      <c r="A11" s="6">
        <v>994</v>
      </c>
      <c r="B11" s="6" t="s">
        <v>2</v>
      </c>
      <c r="C11" s="5" t="s">
        <v>3</v>
      </c>
    </row>
    <row r="12" spans="1:3" ht="60" x14ac:dyDescent="0.25">
      <c r="A12" s="6">
        <v>994</v>
      </c>
      <c r="B12" s="6" t="s">
        <v>4</v>
      </c>
      <c r="C12" s="5" t="s">
        <v>5</v>
      </c>
    </row>
    <row r="13" spans="1:3" ht="30" x14ac:dyDescent="0.25">
      <c r="A13" s="6">
        <v>994</v>
      </c>
      <c r="B13" s="6" t="s">
        <v>180</v>
      </c>
      <c r="C13" s="5" t="s">
        <v>181</v>
      </c>
    </row>
    <row r="14" spans="1:3" ht="30" x14ac:dyDescent="0.25">
      <c r="A14" s="6">
        <v>994</v>
      </c>
      <c r="B14" s="6" t="s">
        <v>6</v>
      </c>
      <c r="C14" s="5" t="s">
        <v>7</v>
      </c>
    </row>
    <row r="15" spans="1:3" ht="44.25" customHeight="1" x14ac:dyDescent="0.25">
      <c r="A15" s="6">
        <v>994</v>
      </c>
      <c r="B15" s="6" t="s">
        <v>182</v>
      </c>
      <c r="C15" s="5" t="s">
        <v>8</v>
      </c>
    </row>
    <row r="16" spans="1:3" ht="30" x14ac:dyDescent="0.25">
      <c r="A16" s="6">
        <v>994</v>
      </c>
      <c r="B16" s="7" t="s">
        <v>9</v>
      </c>
      <c r="C16" s="8" t="s">
        <v>10</v>
      </c>
    </row>
    <row r="17" spans="1:3" x14ac:dyDescent="0.25">
      <c r="A17" s="6">
        <v>994</v>
      </c>
      <c r="B17" s="7" t="s">
        <v>11</v>
      </c>
      <c r="C17" s="8" t="s">
        <v>12</v>
      </c>
    </row>
    <row r="18" spans="1:3" ht="30" x14ac:dyDescent="0.25">
      <c r="A18" s="6">
        <v>994</v>
      </c>
      <c r="B18" s="7" t="s">
        <v>183</v>
      </c>
      <c r="C18" s="8" t="s">
        <v>13</v>
      </c>
    </row>
    <row r="19" spans="1:3" x14ac:dyDescent="0.25">
      <c r="A19" s="6">
        <v>994</v>
      </c>
      <c r="B19" s="7" t="s">
        <v>184</v>
      </c>
      <c r="C19" s="8" t="s">
        <v>14</v>
      </c>
    </row>
    <row r="20" spans="1:3" x14ac:dyDescent="0.25">
      <c r="A20" s="6">
        <v>994</v>
      </c>
      <c r="B20" s="7" t="s">
        <v>185</v>
      </c>
      <c r="C20" s="8" t="s">
        <v>15</v>
      </c>
    </row>
    <row r="21" spans="1:3" ht="45" x14ac:dyDescent="0.25">
      <c r="A21" s="6">
        <v>994</v>
      </c>
      <c r="B21" s="7" t="s">
        <v>186</v>
      </c>
      <c r="C21" s="8" t="s">
        <v>16</v>
      </c>
    </row>
    <row r="22" spans="1:3" ht="30" x14ac:dyDescent="0.25">
      <c r="A22" s="6">
        <v>994</v>
      </c>
      <c r="B22" s="7" t="s">
        <v>187</v>
      </c>
      <c r="C22" s="8" t="s">
        <v>17</v>
      </c>
    </row>
    <row r="23" spans="1:3" ht="90" x14ac:dyDescent="0.25">
      <c r="A23" s="6">
        <v>994</v>
      </c>
      <c r="B23" s="7" t="s">
        <v>188</v>
      </c>
      <c r="C23" s="8" t="s">
        <v>18</v>
      </c>
    </row>
    <row r="24" spans="1:3" ht="45" x14ac:dyDescent="0.25">
      <c r="A24" s="6">
        <v>994</v>
      </c>
      <c r="B24" s="7" t="s">
        <v>189</v>
      </c>
      <c r="C24" s="8" t="s">
        <v>19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5" sqref="A5:C5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61" t="s">
        <v>178</v>
      </c>
    </row>
    <row r="2" spans="1:3" x14ac:dyDescent="0.25">
      <c r="C2" s="63" t="s">
        <v>176</v>
      </c>
    </row>
    <row r="3" spans="1:3" x14ac:dyDescent="0.25">
      <c r="C3" s="63" t="s">
        <v>179</v>
      </c>
    </row>
    <row r="4" spans="1:3" x14ac:dyDescent="0.25">
      <c r="C4" s="63" t="s">
        <v>246</v>
      </c>
    </row>
    <row r="5" spans="1:3" ht="71.25" customHeight="1" x14ac:dyDescent="0.25">
      <c r="A5" s="182" t="s">
        <v>195</v>
      </c>
      <c r="B5" s="182"/>
      <c r="C5" s="182"/>
    </row>
    <row r="7" spans="1:3" ht="51" x14ac:dyDescent="0.25">
      <c r="A7" s="4" t="s">
        <v>0</v>
      </c>
      <c r="B7" s="3" t="s">
        <v>1</v>
      </c>
      <c r="C7" s="3" t="s">
        <v>20</v>
      </c>
    </row>
    <row r="8" spans="1:3" x14ac:dyDescent="0.25">
      <c r="A8" s="3">
        <v>1</v>
      </c>
      <c r="B8" s="3">
        <v>2</v>
      </c>
      <c r="C8" s="3">
        <v>3</v>
      </c>
    </row>
    <row r="9" spans="1:3" ht="28.5" x14ac:dyDescent="0.25">
      <c r="A9" s="68">
        <v>182</v>
      </c>
      <c r="B9" s="7"/>
      <c r="C9" s="69" t="s">
        <v>21</v>
      </c>
    </row>
    <row r="10" spans="1:3" ht="75" x14ac:dyDescent="0.25">
      <c r="A10" s="7">
        <v>182</v>
      </c>
      <c r="B10" s="7" t="s">
        <v>24</v>
      </c>
      <c r="C10" s="8" t="s">
        <v>25</v>
      </c>
    </row>
    <row r="11" spans="1:3" ht="105" x14ac:dyDescent="0.25">
      <c r="A11" s="7">
        <v>182</v>
      </c>
      <c r="B11" s="7" t="s">
        <v>26</v>
      </c>
      <c r="C11" s="8" t="s">
        <v>27</v>
      </c>
    </row>
    <row r="12" spans="1:3" ht="45" x14ac:dyDescent="0.25">
      <c r="A12" s="7">
        <v>182</v>
      </c>
      <c r="B12" s="7" t="s">
        <v>28</v>
      </c>
      <c r="C12" s="8" t="s">
        <v>29</v>
      </c>
    </row>
    <row r="13" spans="1:3" ht="90" x14ac:dyDescent="0.25">
      <c r="A13" s="7">
        <v>182</v>
      </c>
      <c r="B13" s="7" t="s">
        <v>30</v>
      </c>
      <c r="C13" s="8" t="s">
        <v>31</v>
      </c>
    </row>
    <row r="14" spans="1:3" x14ac:dyDescent="0.25">
      <c r="A14" s="7">
        <v>182</v>
      </c>
      <c r="B14" s="7" t="s">
        <v>34</v>
      </c>
      <c r="C14" s="8" t="s">
        <v>33</v>
      </c>
    </row>
    <row r="15" spans="1:3" ht="30" x14ac:dyDescent="0.25">
      <c r="A15" s="7">
        <v>182</v>
      </c>
      <c r="B15" s="7" t="s">
        <v>35</v>
      </c>
      <c r="C15" s="8" t="s">
        <v>36</v>
      </c>
    </row>
    <row r="16" spans="1:3" ht="45" x14ac:dyDescent="0.25">
      <c r="A16" s="7">
        <v>182</v>
      </c>
      <c r="B16" s="7" t="s">
        <v>39</v>
      </c>
      <c r="C16" s="8" t="s">
        <v>40</v>
      </c>
    </row>
    <row r="17" spans="1:3" ht="30" x14ac:dyDescent="0.25">
      <c r="A17" s="7">
        <v>182</v>
      </c>
      <c r="B17" s="7" t="s">
        <v>45</v>
      </c>
      <c r="C17" s="8" t="s">
        <v>46</v>
      </c>
    </row>
    <row r="18" spans="1:3" ht="30" x14ac:dyDescent="0.25">
      <c r="A18" s="7">
        <v>182</v>
      </c>
      <c r="B18" s="7" t="s">
        <v>49</v>
      </c>
      <c r="C18" s="8" t="s">
        <v>50</v>
      </c>
    </row>
    <row r="19" spans="1:3" ht="30.75" thickBot="1" x14ac:dyDescent="0.3">
      <c r="A19" s="70" t="s">
        <v>85</v>
      </c>
      <c r="B19" s="7"/>
      <c r="C19" s="8" t="s">
        <v>196</v>
      </c>
    </row>
    <row r="20" spans="1:3" ht="30.75" thickBot="1" x14ac:dyDescent="0.3">
      <c r="A20" s="70" t="s">
        <v>85</v>
      </c>
      <c r="B20" s="71" t="s">
        <v>9</v>
      </c>
      <c r="C20" s="8" t="s">
        <v>10</v>
      </c>
    </row>
    <row r="21" spans="1:3" ht="15.75" thickBot="1" x14ac:dyDescent="0.3">
      <c r="A21" s="70" t="s">
        <v>85</v>
      </c>
      <c r="B21" s="72" t="s">
        <v>11</v>
      </c>
      <c r="C21" s="8" t="s">
        <v>197</v>
      </c>
    </row>
  </sheetData>
  <mergeCells count="1">
    <mergeCell ref="A5:C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9" sqref="C19"/>
    </sheetView>
  </sheetViews>
  <sheetFormatPr defaultRowHeight="15" x14ac:dyDescent="0.25"/>
  <cols>
    <col min="2" max="2" width="25.7109375" customWidth="1"/>
    <col min="3" max="3" width="56.7109375" customWidth="1"/>
  </cols>
  <sheetData>
    <row r="1" spans="1:3" x14ac:dyDescent="0.25">
      <c r="C1" s="61" t="s">
        <v>198</v>
      </c>
    </row>
    <row r="2" spans="1:3" x14ac:dyDescent="0.25">
      <c r="C2" s="63" t="s">
        <v>176</v>
      </c>
    </row>
    <row r="3" spans="1:3" x14ac:dyDescent="0.25">
      <c r="C3" s="63" t="s">
        <v>179</v>
      </c>
    </row>
    <row r="4" spans="1:3" x14ac:dyDescent="0.25">
      <c r="C4" s="63" t="s">
        <v>177</v>
      </c>
    </row>
    <row r="6" spans="1:3" ht="30.75" customHeight="1" x14ac:dyDescent="0.25">
      <c r="A6" s="182" t="s">
        <v>199</v>
      </c>
      <c r="B6" s="183"/>
      <c r="C6" s="183"/>
    </row>
    <row r="7" spans="1:3" x14ac:dyDescent="0.25">
      <c r="A7" s="73"/>
      <c r="B7" s="74"/>
      <c r="C7" s="74"/>
    </row>
    <row r="9" spans="1:3" ht="51" x14ac:dyDescent="0.25">
      <c r="A9" s="1" t="s">
        <v>0</v>
      </c>
      <c r="B9" s="2" t="s">
        <v>1</v>
      </c>
      <c r="C9" s="2" t="s">
        <v>51</v>
      </c>
    </row>
    <row r="10" spans="1:3" x14ac:dyDescent="0.25">
      <c r="A10" s="2">
        <v>1</v>
      </c>
      <c r="B10" s="2">
        <v>2</v>
      </c>
      <c r="C10" s="2">
        <v>3</v>
      </c>
    </row>
    <row r="11" spans="1:3" ht="31.5" x14ac:dyDescent="0.25">
      <c r="A11" s="65">
        <v>994</v>
      </c>
      <c r="B11" s="10"/>
      <c r="C11" s="64" t="s">
        <v>194</v>
      </c>
    </row>
    <row r="12" spans="1:3" ht="31.5" x14ac:dyDescent="0.25">
      <c r="A12" s="10">
        <v>994</v>
      </c>
      <c r="B12" s="10" t="s">
        <v>52</v>
      </c>
      <c r="C12" s="9" t="s">
        <v>53</v>
      </c>
    </row>
    <row r="13" spans="1:3" ht="31.5" x14ac:dyDescent="0.25">
      <c r="A13" s="10">
        <v>994</v>
      </c>
      <c r="B13" s="10" t="s">
        <v>54</v>
      </c>
      <c r="C13" s="9" t="s">
        <v>55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5" workbookViewId="0">
      <selection activeCell="C35" sqref="C35"/>
    </sheetView>
  </sheetViews>
  <sheetFormatPr defaultRowHeight="15" x14ac:dyDescent="0.25"/>
  <cols>
    <col min="1" max="1" width="20.140625" customWidth="1"/>
    <col min="2" max="2" width="45.7109375" customWidth="1"/>
    <col min="3" max="3" width="15" customWidth="1"/>
  </cols>
  <sheetData>
    <row r="1" spans="1:3" ht="15" customHeight="1" x14ac:dyDescent="0.25">
      <c r="C1" s="61" t="s">
        <v>200</v>
      </c>
    </row>
    <row r="2" spans="1:3" x14ac:dyDescent="0.25">
      <c r="C2" s="63" t="s">
        <v>176</v>
      </c>
    </row>
    <row r="3" spans="1:3" x14ac:dyDescent="0.25">
      <c r="C3" s="63" t="s">
        <v>179</v>
      </c>
    </row>
    <row r="4" spans="1:3" x14ac:dyDescent="0.25">
      <c r="C4" s="63" t="s">
        <v>246</v>
      </c>
    </row>
    <row r="6" spans="1:3" ht="15.75" x14ac:dyDescent="0.25">
      <c r="A6" s="184" t="s">
        <v>247</v>
      </c>
      <c r="B6" s="184"/>
      <c r="C6" s="184"/>
    </row>
    <row r="8" spans="1:3" ht="45" x14ac:dyDescent="0.25">
      <c r="A8" s="8" t="s">
        <v>56</v>
      </c>
      <c r="B8" s="7" t="s">
        <v>57</v>
      </c>
      <c r="C8" s="7" t="s">
        <v>58</v>
      </c>
    </row>
    <row r="9" spans="1:3" x14ac:dyDescent="0.25">
      <c r="A9" s="3">
        <v>1</v>
      </c>
      <c r="B9" s="3">
        <v>2</v>
      </c>
      <c r="C9" s="3">
        <v>3</v>
      </c>
    </row>
    <row r="10" spans="1:3" x14ac:dyDescent="0.25">
      <c r="A10" s="75" t="s">
        <v>59</v>
      </c>
      <c r="B10" s="76" t="s">
        <v>60</v>
      </c>
      <c r="C10" s="77">
        <f>C11+C16+C19+C27</f>
        <v>4845300</v>
      </c>
    </row>
    <row r="11" spans="1:3" x14ac:dyDescent="0.25">
      <c r="A11" s="75" t="s">
        <v>61</v>
      </c>
      <c r="B11" s="78" t="s">
        <v>62</v>
      </c>
      <c r="C11" s="79">
        <f>C12</f>
        <v>1115300</v>
      </c>
    </row>
    <row r="12" spans="1:3" x14ac:dyDescent="0.25">
      <c r="A12" s="80" t="s">
        <v>22</v>
      </c>
      <c r="B12" s="81" t="s">
        <v>23</v>
      </c>
      <c r="C12" s="79">
        <f>C13+C14+C15</f>
        <v>1115300</v>
      </c>
    </row>
    <row r="13" spans="1:3" ht="75" x14ac:dyDescent="0.25">
      <c r="A13" s="75" t="s">
        <v>24</v>
      </c>
      <c r="B13" s="78" t="s">
        <v>201</v>
      </c>
      <c r="C13" s="79">
        <v>1115300</v>
      </c>
    </row>
    <row r="14" spans="1:3" ht="120" x14ac:dyDescent="0.25">
      <c r="A14" s="75" t="s">
        <v>26</v>
      </c>
      <c r="B14" s="78" t="s">
        <v>202</v>
      </c>
      <c r="C14" s="79">
        <v>0</v>
      </c>
    </row>
    <row r="15" spans="1:3" ht="45" x14ac:dyDescent="0.25">
      <c r="A15" s="75" t="s">
        <v>28</v>
      </c>
      <c r="B15" s="78" t="s">
        <v>29</v>
      </c>
      <c r="C15" s="79">
        <v>0</v>
      </c>
    </row>
    <row r="16" spans="1:3" x14ac:dyDescent="0.25">
      <c r="A16" s="75" t="s">
        <v>63</v>
      </c>
      <c r="B16" s="78" t="s">
        <v>64</v>
      </c>
      <c r="C16" s="79">
        <f>C17</f>
        <v>250000</v>
      </c>
    </row>
    <row r="17" spans="1:3" x14ac:dyDescent="0.25">
      <c r="A17" s="75" t="s">
        <v>32</v>
      </c>
      <c r="B17" s="78" t="s">
        <v>33</v>
      </c>
      <c r="C17" s="79">
        <f>C18</f>
        <v>250000</v>
      </c>
    </row>
    <row r="18" spans="1:3" x14ac:dyDescent="0.25">
      <c r="A18" s="75" t="s">
        <v>34</v>
      </c>
      <c r="B18" s="78" t="s">
        <v>33</v>
      </c>
      <c r="C18" s="79">
        <v>250000</v>
      </c>
    </row>
    <row r="19" spans="1:3" x14ac:dyDescent="0.25">
      <c r="A19" s="75" t="s">
        <v>65</v>
      </c>
      <c r="B19" s="78" t="s">
        <v>66</v>
      </c>
      <c r="C19" s="79">
        <f>C20+C22</f>
        <v>3460000</v>
      </c>
    </row>
    <row r="20" spans="1:3" x14ac:dyDescent="0.25">
      <c r="A20" s="7" t="s">
        <v>37</v>
      </c>
      <c r="B20" s="82" t="s">
        <v>38</v>
      </c>
      <c r="C20" s="79">
        <f>C21</f>
        <v>250000</v>
      </c>
    </row>
    <row r="21" spans="1:3" ht="45" x14ac:dyDescent="0.25">
      <c r="A21" s="75" t="s">
        <v>39</v>
      </c>
      <c r="B21" s="78" t="s">
        <v>40</v>
      </c>
      <c r="C21" s="79">
        <v>250000</v>
      </c>
    </row>
    <row r="22" spans="1:3" x14ac:dyDescent="0.25">
      <c r="A22" s="75" t="s">
        <v>41</v>
      </c>
      <c r="B22" s="78" t="s">
        <v>42</v>
      </c>
      <c r="C22" s="79">
        <f>C23+C25</f>
        <v>3210000</v>
      </c>
    </row>
    <row r="23" spans="1:3" x14ac:dyDescent="0.25">
      <c r="A23" s="90" t="s">
        <v>43</v>
      </c>
      <c r="B23" s="91" t="s">
        <v>44</v>
      </c>
      <c r="C23" s="87">
        <f>C24</f>
        <v>2100000</v>
      </c>
    </row>
    <row r="24" spans="1:3" ht="30" customHeight="1" x14ac:dyDescent="0.25">
      <c r="A24" s="75" t="s">
        <v>45</v>
      </c>
      <c r="B24" s="78" t="s">
        <v>46</v>
      </c>
      <c r="C24" s="87">
        <v>2100000</v>
      </c>
    </row>
    <row r="25" spans="1:3" x14ac:dyDescent="0.25">
      <c r="A25" s="90" t="s">
        <v>47</v>
      </c>
      <c r="B25" s="91" t="s">
        <v>48</v>
      </c>
      <c r="C25" s="87">
        <f>C26</f>
        <v>1110000</v>
      </c>
    </row>
    <row r="26" spans="1:3" ht="45" x14ac:dyDescent="0.25">
      <c r="A26" s="88" t="s">
        <v>49</v>
      </c>
      <c r="B26" s="89" t="s">
        <v>50</v>
      </c>
      <c r="C26" s="79">
        <v>1110000</v>
      </c>
    </row>
    <row r="27" spans="1:3" x14ac:dyDescent="0.25">
      <c r="A27" s="75" t="s">
        <v>67</v>
      </c>
      <c r="B27" s="78" t="s">
        <v>68</v>
      </c>
      <c r="C27" s="79">
        <f>C28</f>
        <v>20000</v>
      </c>
    </row>
    <row r="28" spans="1:3" ht="45" x14ac:dyDescent="0.25">
      <c r="A28" s="75" t="s">
        <v>204</v>
      </c>
      <c r="B28" s="78" t="s">
        <v>203</v>
      </c>
      <c r="C28" s="79">
        <f>C29</f>
        <v>20000</v>
      </c>
    </row>
    <row r="29" spans="1:3" ht="75" x14ac:dyDescent="0.25">
      <c r="A29" s="75" t="s">
        <v>2</v>
      </c>
      <c r="B29" s="78" t="s">
        <v>3</v>
      </c>
      <c r="C29" s="79">
        <v>20000</v>
      </c>
    </row>
    <row r="30" spans="1:3" x14ac:dyDescent="0.25">
      <c r="A30" s="75" t="s">
        <v>69</v>
      </c>
      <c r="B30" s="76" t="s">
        <v>70</v>
      </c>
      <c r="C30" s="77">
        <f>C31+$C$35</f>
        <v>7824980</v>
      </c>
    </row>
    <row r="31" spans="1:3" ht="30" x14ac:dyDescent="0.25">
      <c r="A31" s="75" t="s">
        <v>71</v>
      </c>
      <c r="B31" s="78" t="s">
        <v>72</v>
      </c>
      <c r="C31" s="79">
        <f>C32+C37+C40</f>
        <v>4824980</v>
      </c>
    </row>
    <row r="32" spans="1:3" ht="30" x14ac:dyDescent="0.25">
      <c r="A32" s="75" t="s">
        <v>206</v>
      </c>
      <c r="B32" s="78" t="s">
        <v>205</v>
      </c>
      <c r="C32" s="79">
        <f>C33</f>
        <v>4491400</v>
      </c>
    </row>
    <row r="33" spans="1:3" x14ac:dyDescent="0.25">
      <c r="A33" s="75" t="s">
        <v>207</v>
      </c>
      <c r="B33" s="78" t="s">
        <v>73</v>
      </c>
      <c r="C33" s="79">
        <f>C34</f>
        <v>4491400</v>
      </c>
    </row>
    <row r="34" spans="1:3" ht="30" x14ac:dyDescent="0.25">
      <c r="A34" s="75" t="s">
        <v>183</v>
      </c>
      <c r="B34" s="78" t="s">
        <v>13</v>
      </c>
      <c r="C34" s="79">
        <v>4491400</v>
      </c>
    </row>
    <row r="35" spans="1:3" ht="30" x14ac:dyDescent="0.25">
      <c r="A35" s="75" t="s">
        <v>248</v>
      </c>
      <c r="B35" s="78" t="s">
        <v>249</v>
      </c>
      <c r="C35" s="79">
        <v>3000000</v>
      </c>
    </row>
    <row r="36" spans="1:3" x14ac:dyDescent="0.25">
      <c r="A36" s="75" t="s">
        <v>185</v>
      </c>
      <c r="B36" s="78" t="s">
        <v>250</v>
      </c>
      <c r="C36" s="79">
        <v>3000000</v>
      </c>
    </row>
    <row r="37" spans="1:3" ht="30" x14ac:dyDescent="0.25">
      <c r="A37" s="84" t="s">
        <v>208</v>
      </c>
      <c r="B37" s="78" t="s">
        <v>74</v>
      </c>
      <c r="C37" s="79">
        <f>C39</f>
        <v>333580</v>
      </c>
    </row>
    <row r="38" spans="1:3" ht="45" x14ac:dyDescent="0.25">
      <c r="A38" s="85" t="s">
        <v>209</v>
      </c>
      <c r="B38" s="86" t="s">
        <v>75</v>
      </c>
      <c r="C38" s="79">
        <f>C39</f>
        <v>333580</v>
      </c>
    </row>
    <row r="39" spans="1:3" ht="43.5" customHeight="1" x14ac:dyDescent="0.25">
      <c r="A39" s="84" t="s">
        <v>186</v>
      </c>
      <c r="B39" s="78" t="s">
        <v>16</v>
      </c>
      <c r="C39" s="79">
        <v>333580</v>
      </c>
    </row>
    <row r="40" spans="1:3" ht="0.75" hidden="1" customHeight="1" x14ac:dyDescent="0.25">
      <c r="A40" s="75" t="s">
        <v>210</v>
      </c>
      <c r="B40" s="78" t="s">
        <v>76</v>
      </c>
      <c r="C40" s="79">
        <f>C41</f>
        <v>0</v>
      </c>
    </row>
    <row r="41" spans="1:3" ht="30" hidden="1" x14ac:dyDescent="0.25">
      <c r="A41" s="75" t="s">
        <v>211</v>
      </c>
      <c r="B41" s="83" t="s">
        <v>77</v>
      </c>
      <c r="C41" s="79">
        <f>C42</f>
        <v>0</v>
      </c>
    </row>
    <row r="42" spans="1:3" ht="30" hidden="1" x14ac:dyDescent="0.25">
      <c r="A42" s="75" t="s">
        <v>187</v>
      </c>
      <c r="B42" s="78" t="s">
        <v>17</v>
      </c>
      <c r="C42" s="79">
        <v>0</v>
      </c>
    </row>
    <row r="43" spans="1:3" x14ac:dyDescent="0.25">
      <c r="A43" s="75"/>
      <c r="B43" s="76" t="s">
        <v>78</v>
      </c>
      <c r="C43" s="77">
        <f>C10+C30</f>
        <v>12670280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97" workbookViewId="0">
      <selection activeCell="A104" sqref="A104"/>
    </sheetView>
  </sheetViews>
  <sheetFormatPr defaultRowHeight="15" x14ac:dyDescent="0.25"/>
  <cols>
    <col min="1" max="1" width="54.7109375" customWidth="1"/>
    <col min="2" max="3" width="3.7109375" customWidth="1"/>
    <col min="4" max="4" width="11.7109375" customWidth="1"/>
    <col min="5" max="5" width="4.7109375" customWidth="1"/>
    <col min="6" max="6" width="13.7109375" customWidth="1"/>
  </cols>
  <sheetData>
    <row r="1" spans="1:6" x14ac:dyDescent="0.25">
      <c r="F1" s="63" t="s">
        <v>221</v>
      </c>
    </row>
    <row r="2" spans="1:6" x14ac:dyDescent="0.25">
      <c r="F2" s="63" t="s">
        <v>176</v>
      </c>
    </row>
    <row r="3" spans="1:6" x14ac:dyDescent="0.25">
      <c r="F3" s="63" t="s">
        <v>179</v>
      </c>
    </row>
    <row r="4" spans="1:6" x14ac:dyDescent="0.25">
      <c r="F4" s="63" t="s">
        <v>246</v>
      </c>
    </row>
    <row r="6" spans="1:6" ht="82.5" customHeight="1" x14ac:dyDescent="0.25">
      <c r="A6" s="182" t="s">
        <v>251</v>
      </c>
      <c r="B6" s="182"/>
      <c r="C6" s="182"/>
      <c r="D6" s="182"/>
      <c r="E6" s="182"/>
      <c r="F6" s="182"/>
    </row>
    <row r="7" spans="1:6" x14ac:dyDescent="0.25">
      <c r="F7" s="62" t="s">
        <v>213</v>
      </c>
    </row>
    <row r="8" spans="1:6" ht="55.5" customHeight="1" x14ac:dyDescent="0.25">
      <c r="A8" s="13" t="s">
        <v>79</v>
      </c>
      <c r="B8" s="92" t="s">
        <v>80</v>
      </c>
      <c r="C8" s="93" t="s">
        <v>215</v>
      </c>
      <c r="D8" s="15" t="s">
        <v>216</v>
      </c>
      <c r="E8" s="93" t="s">
        <v>212</v>
      </c>
      <c r="F8" s="15" t="s">
        <v>214</v>
      </c>
    </row>
    <row r="9" spans="1:6" x14ac:dyDescent="0.25">
      <c r="A9" s="13">
        <v>1</v>
      </c>
      <c r="B9" s="14">
        <v>2</v>
      </c>
      <c r="C9" s="16">
        <v>3</v>
      </c>
      <c r="D9" s="16">
        <v>4</v>
      </c>
      <c r="E9" s="16">
        <v>5</v>
      </c>
      <c r="F9" s="17">
        <v>7</v>
      </c>
    </row>
    <row r="10" spans="1:6" x14ac:dyDescent="0.25">
      <c r="A10" s="99" t="s">
        <v>217</v>
      </c>
      <c r="B10" s="94" t="s">
        <v>82</v>
      </c>
      <c r="C10" s="95" t="s">
        <v>83</v>
      </c>
      <c r="D10" s="95" t="s">
        <v>84</v>
      </c>
      <c r="E10" s="95" t="s">
        <v>85</v>
      </c>
      <c r="F10" s="108">
        <f>F11+F18+F29+F35+F45</f>
        <v>6453260</v>
      </c>
    </row>
    <row r="11" spans="1:6" ht="42.75" x14ac:dyDescent="0.25">
      <c r="A11" s="100" t="s">
        <v>86</v>
      </c>
      <c r="B11" s="94" t="s">
        <v>82</v>
      </c>
      <c r="C11" s="95" t="s">
        <v>87</v>
      </c>
      <c r="D11" s="95" t="s">
        <v>84</v>
      </c>
      <c r="E11" s="95" t="s">
        <v>85</v>
      </c>
      <c r="F11" s="108">
        <f t="shared" ref="F11:F16" si="0">F12</f>
        <v>1477470</v>
      </c>
    </row>
    <row r="12" spans="1:6" ht="30" x14ac:dyDescent="0.25">
      <c r="A12" s="101" t="s">
        <v>88</v>
      </c>
      <c r="B12" s="19" t="s">
        <v>82</v>
      </c>
      <c r="C12" s="20" t="s">
        <v>87</v>
      </c>
      <c r="D12" s="20" t="s">
        <v>89</v>
      </c>
      <c r="E12" s="20" t="s">
        <v>85</v>
      </c>
      <c r="F12" s="98">
        <f t="shared" si="0"/>
        <v>1477470</v>
      </c>
    </row>
    <row r="13" spans="1:6" ht="30" x14ac:dyDescent="0.25">
      <c r="A13" s="101" t="s">
        <v>90</v>
      </c>
      <c r="B13" s="19" t="s">
        <v>82</v>
      </c>
      <c r="C13" s="20" t="s">
        <v>87</v>
      </c>
      <c r="D13" s="20" t="s">
        <v>91</v>
      </c>
      <c r="E13" s="20" t="s">
        <v>85</v>
      </c>
      <c r="F13" s="98">
        <f t="shared" si="0"/>
        <v>1477470</v>
      </c>
    </row>
    <row r="14" spans="1:6" x14ac:dyDescent="0.25">
      <c r="A14" s="101" t="s">
        <v>118</v>
      </c>
      <c r="B14" s="19" t="s">
        <v>82</v>
      </c>
      <c r="C14" s="20" t="s">
        <v>87</v>
      </c>
      <c r="D14" s="20" t="s">
        <v>168</v>
      </c>
      <c r="E14" s="20" t="s">
        <v>85</v>
      </c>
      <c r="F14" s="98">
        <f t="shared" si="0"/>
        <v>1477470</v>
      </c>
    </row>
    <row r="15" spans="1:6" x14ac:dyDescent="0.25">
      <c r="A15" s="101" t="s">
        <v>92</v>
      </c>
      <c r="B15" s="19" t="s">
        <v>82</v>
      </c>
      <c r="C15" s="20" t="s">
        <v>87</v>
      </c>
      <c r="D15" s="20" t="s">
        <v>93</v>
      </c>
      <c r="E15" s="20" t="s">
        <v>85</v>
      </c>
      <c r="F15" s="98">
        <f t="shared" si="0"/>
        <v>1477470</v>
      </c>
    </row>
    <row r="16" spans="1:6" ht="60" customHeight="1" x14ac:dyDescent="0.25">
      <c r="A16" s="101" t="s">
        <v>126</v>
      </c>
      <c r="B16" s="19" t="s">
        <v>82</v>
      </c>
      <c r="C16" s="20" t="s">
        <v>87</v>
      </c>
      <c r="D16" s="20" t="s">
        <v>93</v>
      </c>
      <c r="E16" s="20" t="s">
        <v>95</v>
      </c>
      <c r="F16" s="98">
        <f t="shared" si="0"/>
        <v>1477470</v>
      </c>
    </row>
    <row r="17" spans="1:6" ht="30" x14ac:dyDescent="0.25">
      <c r="A17" s="101" t="s">
        <v>173</v>
      </c>
      <c r="B17" s="19" t="s">
        <v>82</v>
      </c>
      <c r="C17" s="20" t="s">
        <v>87</v>
      </c>
      <c r="D17" s="20" t="s">
        <v>93</v>
      </c>
      <c r="E17" s="20" t="s">
        <v>97</v>
      </c>
      <c r="F17" s="98">
        <v>1477470</v>
      </c>
    </row>
    <row r="18" spans="1:6" ht="57" x14ac:dyDescent="0.25">
      <c r="A18" s="110" t="s">
        <v>98</v>
      </c>
      <c r="B18" s="94" t="s">
        <v>82</v>
      </c>
      <c r="C18" s="95" t="s">
        <v>99</v>
      </c>
      <c r="D18" s="95" t="s">
        <v>84</v>
      </c>
      <c r="E18" s="95" t="s">
        <v>85</v>
      </c>
      <c r="F18" s="108">
        <f>F19</f>
        <v>2308530</v>
      </c>
    </row>
    <row r="19" spans="1:6" ht="30" x14ac:dyDescent="0.25">
      <c r="A19" s="101" t="s">
        <v>88</v>
      </c>
      <c r="B19" s="19" t="s">
        <v>82</v>
      </c>
      <c r="C19" s="20" t="s">
        <v>99</v>
      </c>
      <c r="D19" s="20" t="s">
        <v>89</v>
      </c>
      <c r="E19" s="20" t="s">
        <v>85</v>
      </c>
      <c r="F19" s="98">
        <f>F20</f>
        <v>2308530</v>
      </c>
    </row>
    <row r="20" spans="1:6" ht="30" x14ac:dyDescent="0.25">
      <c r="A20" s="101" t="s">
        <v>90</v>
      </c>
      <c r="B20" s="19" t="s">
        <v>82</v>
      </c>
      <c r="C20" s="20" t="s">
        <v>99</v>
      </c>
      <c r="D20" s="20" t="s">
        <v>91</v>
      </c>
      <c r="E20" s="20" t="s">
        <v>85</v>
      </c>
      <c r="F20" s="98">
        <f>F21</f>
        <v>2308530</v>
      </c>
    </row>
    <row r="21" spans="1:6" x14ac:dyDescent="0.25">
      <c r="A21" s="101" t="s">
        <v>118</v>
      </c>
      <c r="B21" s="19" t="s">
        <v>82</v>
      </c>
      <c r="C21" s="20" t="s">
        <v>99</v>
      </c>
      <c r="D21" s="20" t="s">
        <v>168</v>
      </c>
      <c r="E21" s="20" t="s">
        <v>85</v>
      </c>
      <c r="F21" s="98">
        <f>F22</f>
        <v>2308530</v>
      </c>
    </row>
    <row r="22" spans="1:6" x14ac:dyDescent="0.25">
      <c r="A22" s="101" t="s">
        <v>100</v>
      </c>
      <c r="B22" s="19" t="s">
        <v>82</v>
      </c>
      <c r="C22" s="20" t="s">
        <v>99</v>
      </c>
      <c r="D22" s="20" t="s">
        <v>101</v>
      </c>
      <c r="E22" s="20" t="s">
        <v>85</v>
      </c>
      <c r="F22" s="98">
        <f>F23+F25+F27</f>
        <v>2308530</v>
      </c>
    </row>
    <row r="23" spans="1:6" ht="60" customHeight="1" x14ac:dyDescent="0.25">
      <c r="A23" s="101" t="s">
        <v>126</v>
      </c>
      <c r="B23" s="19" t="s">
        <v>82</v>
      </c>
      <c r="C23" s="20" t="s">
        <v>99</v>
      </c>
      <c r="D23" s="20" t="s">
        <v>101</v>
      </c>
      <c r="E23" s="20" t="s">
        <v>95</v>
      </c>
      <c r="F23" s="98">
        <f>F24</f>
        <v>2207520</v>
      </c>
    </row>
    <row r="24" spans="1:6" ht="30" x14ac:dyDescent="0.25">
      <c r="A24" s="101" t="s">
        <v>173</v>
      </c>
      <c r="B24" s="19" t="s">
        <v>82</v>
      </c>
      <c r="C24" s="20" t="s">
        <v>99</v>
      </c>
      <c r="D24" s="20" t="s">
        <v>101</v>
      </c>
      <c r="E24" s="20" t="s">
        <v>97</v>
      </c>
      <c r="F24" s="98">
        <v>2207520</v>
      </c>
    </row>
    <row r="25" spans="1:6" ht="30" x14ac:dyDescent="0.25">
      <c r="A25" s="101" t="s">
        <v>218</v>
      </c>
      <c r="B25" s="19" t="s">
        <v>82</v>
      </c>
      <c r="C25" s="20" t="s">
        <v>99</v>
      </c>
      <c r="D25" s="20" t="s">
        <v>101</v>
      </c>
      <c r="E25" s="20" t="s">
        <v>103</v>
      </c>
      <c r="F25" s="98">
        <f>F26</f>
        <v>86010</v>
      </c>
    </row>
    <row r="26" spans="1:6" ht="30" x14ac:dyDescent="0.25">
      <c r="A26" s="101" t="s">
        <v>104</v>
      </c>
      <c r="B26" s="19" t="s">
        <v>82</v>
      </c>
      <c r="C26" s="20" t="s">
        <v>99</v>
      </c>
      <c r="D26" s="20" t="s">
        <v>101</v>
      </c>
      <c r="E26" s="20" t="s">
        <v>105</v>
      </c>
      <c r="F26" s="98">
        <v>86010</v>
      </c>
    </row>
    <row r="27" spans="1:6" x14ac:dyDescent="0.25">
      <c r="A27" s="101" t="s">
        <v>106</v>
      </c>
      <c r="B27" s="19" t="s">
        <v>82</v>
      </c>
      <c r="C27" s="20" t="s">
        <v>99</v>
      </c>
      <c r="D27" s="20" t="s">
        <v>101</v>
      </c>
      <c r="E27" s="20" t="s">
        <v>107</v>
      </c>
      <c r="F27" s="98">
        <f>F28</f>
        <v>15000</v>
      </c>
    </row>
    <row r="28" spans="1:6" x14ac:dyDescent="0.25">
      <c r="A28" s="101" t="s">
        <v>108</v>
      </c>
      <c r="B28" s="19" t="s">
        <v>82</v>
      </c>
      <c r="C28" s="20" t="s">
        <v>99</v>
      </c>
      <c r="D28" s="20" t="s">
        <v>101</v>
      </c>
      <c r="E28" s="20" t="s">
        <v>109</v>
      </c>
      <c r="F28" s="98">
        <v>15000</v>
      </c>
    </row>
    <row r="29" spans="1:6" ht="42.75" x14ac:dyDescent="0.25">
      <c r="A29" s="112" t="s">
        <v>110</v>
      </c>
      <c r="B29" s="94" t="s">
        <v>82</v>
      </c>
      <c r="C29" s="95" t="s">
        <v>111</v>
      </c>
      <c r="D29" s="95" t="s">
        <v>84</v>
      </c>
      <c r="E29" s="95" t="s">
        <v>85</v>
      </c>
      <c r="F29" s="108">
        <f>F30</f>
        <v>127000</v>
      </c>
    </row>
    <row r="30" spans="1:6" ht="30" x14ac:dyDescent="0.25">
      <c r="A30" s="101" t="s">
        <v>88</v>
      </c>
      <c r="B30" s="19" t="s">
        <v>82</v>
      </c>
      <c r="C30" s="20" t="s">
        <v>111</v>
      </c>
      <c r="D30" s="20" t="s">
        <v>89</v>
      </c>
      <c r="E30" s="20" t="s">
        <v>85</v>
      </c>
      <c r="F30" s="98">
        <f>F31</f>
        <v>127000</v>
      </c>
    </row>
    <row r="31" spans="1:6" ht="30" x14ac:dyDescent="0.25">
      <c r="A31" s="101" t="s">
        <v>90</v>
      </c>
      <c r="B31" s="19" t="s">
        <v>82</v>
      </c>
      <c r="C31" s="20" t="s">
        <v>111</v>
      </c>
      <c r="D31" s="20" t="s">
        <v>91</v>
      </c>
      <c r="E31" s="20" t="s">
        <v>85</v>
      </c>
      <c r="F31" s="98">
        <f>F32</f>
        <v>127000</v>
      </c>
    </row>
    <row r="32" spans="1:6" x14ac:dyDescent="0.25">
      <c r="A32" s="101" t="s">
        <v>118</v>
      </c>
      <c r="B32" s="19" t="s">
        <v>82</v>
      </c>
      <c r="C32" s="20" t="s">
        <v>99</v>
      </c>
      <c r="D32" s="20" t="s">
        <v>168</v>
      </c>
      <c r="E32" s="20" t="s">
        <v>85</v>
      </c>
      <c r="F32" s="98">
        <f>F33</f>
        <v>127000</v>
      </c>
    </row>
    <row r="33" spans="1:6" x14ac:dyDescent="0.25">
      <c r="A33" s="101" t="s">
        <v>112</v>
      </c>
      <c r="B33" s="19" t="s">
        <v>82</v>
      </c>
      <c r="C33" s="20" t="s">
        <v>111</v>
      </c>
      <c r="D33" s="20" t="s">
        <v>113</v>
      </c>
      <c r="E33" s="20" t="s">
        <v>114</v>
      </c>
      <c r="F33" s="98">
        <f>F34</f>
        <v>127000</v>
      </c>
    </row>
    <row r="34" spans="1:6" x14ac:dyDescent="0.25">
      <c r="A34" s="102" t="s">
        <v>76</v>
      </c>
      <c r="B34" s="21" t="s">
        <v>82</v>
      </c>
      <c r="C34" s="22" t="s">
        <v>111</v>
      </c>
      <c r="D34" s="22" t="s">
        <v>113</v>
      </c>
      <c r="E34" s="22" t="s">
        <v>115</v>
      </c>
      <c r="F34" s="111">
        <v>127000</v>
      </c>
    </row>
    <row r="35" spans="1:6" ht="15" customHeight="1" x14ac:dyDescent="0.25">
      <c r="A35" s="113" t="s">
        <v>116</v>
      </c>
      <c r="B35" s="114" t="s">
        <v>82</v>
      </c>
      <c r="C35" s="114" t="s">
        <v>117</v>
      </c>
      <c r="D35" s="118" t="s">
        <v>84</v>
      </c>
      <c r="E35" s="115" t="s">
        <v>85</v>
      </c>
      <c r="F35" s="117">
        <f t="shared" ref="F35:F37" si="1">F36</f>
        <v>0</v>
      </c>
    </row>
    <row r="36" spans="1:6" ht="30" x14ac:dyDescent="0.25">
      <c r="A36" s="119" t="s">
        <v>88</v>
      </c>
      <c r="B36" s="23" t="s">
        <v>82</v>
      </c>
      <c r="C36" s="23" t="s">
        <v>117</v>
      </c>
      <c r="D36" s="109">
        <v>9900000000</v>
      </c>
      <c r="E36" s="120" t="s">
        <v>85</v>
      </c>
      <c r="F36" s="116">
        <f t="shared" si="1"/>
        <v>0</v>
      </c>
    </row>
    <row r="37" spans="1:6" ht="30" x14ac:dyDescent="0.25">
      <c r="A37" s="119" t="s">
        <v>90</v>
      </c>
      <c r="B37" s="23" t="s">
        <v>82</v>
      </c>
      <c r="C37" s="23" t="s">
        <v>117</v>
      </c>
      <c r="D37" s="109">
        <v>9990000000</v>
      </c>
      <c r="E37" s="120" t="s">
        <v>85</v>
      </c>
      <c r="F37" s="116">
        <f t="shared" si="1"/>
        <v>0</v>
      </c>
    </row>
    <row r="38" spans="1:6" x14ac:dyDescent="0.25">
      <c r="A38" s="49" t="s">
        <v>118</v>
      </c>
      <c r="B38" s="23" t="s">
        <v>82</v>
      </c>
      <c r="C38" s="23" t="s">
        <v>117</v>
      </c>
      <c r="D38" s="109">
        <v>9999900000</v>
      </c>
      <c r="E38" s="20" t="s">
        <v>85</v>
      </c>
      <c r="F38" s="116">
        <f>F39+F42</f>
        <v>0</v>
      </c>
    </row>
    <row r="39" spans="1:6" x14ac:dyDescent="0.25">
      <c r="A39" s="49" t="s">
        <v>119</v>
      </c>
      <c r="B39" s="23" t="s">
        <v>82</v>
      </c>
      <c r="C39" s="23" t="s">
        <v>117</v>
      </c>
      <c r="D39" s="109">
        <v>9999910030</v>
      </c>
      <c r="E39" s="20" t="s">
        <v>85</v>
      </c>
      <c r="F39" s="116">
        <f>F40</f>
        <v>0</v>
      </c>
    </row>
    <row r="40" spans="1:6" x14ac:dyDescent="0.25">
      <c r="A40" s="49" t="s">
        <v>106</v>
      </c>
      <c r="B40" s="23" t="s">
        <v>82</v>
      </c>
      <c r="C40" s="23" t="s">
        <v>117</v>
      </c>
      <c r="D40" s="109">
        <v>9999910030</v>
      </c>
      <c r="E40" s="109">
        <v>800</v>
      </c>
      <c r="F40" s="116">
        <f>F41</f>
        <v>0</v>
      </c>
    </row>
    <row r="41" spans="1:6" x14ac:dyDescent="0.25">
      <c r="A41" s="49" t="s">
        <v>120</v>
      </c>
      <c r="B41" s="23" t="s">
        <v>82</v>
      </c>
      <c r="C41" s="23" t="s">
        <v>117</v>
      </c>
      <c r="D41" s="109">
        <v>9999910030</v>
      </c>
      <c r="E41" s="109">
        <v>880</v>
      </c>
      <c r="F41" s="116">
        <v>0</v>
      </c>
    </row>
    <row r="42" spans="1:6" ht="15" customHeight="1" x14ac:dyDescent="0.25">
      <c r="A42" s="49" t="s">
        <v>219</v>
      </c>
      <c r="B42" s="23" t="s">
        <v>82</v>
      </c>
      <c r="C42" s="23" t="s">
        <v>117</v>
      </c>
      <c r="D42" s="109" t="s">
        <v>220</v>
      </c>
      <c r="E42" s="20" t="s">
        <v>85</v>
      </c>
      <c r="F42" s="116">
        <f>F43</f>
        <v>0</v>
      </c>
    </row>
    <row r="43" spans="1:6" x14ac:dyDescent="0.25">
      <c r="A43" s="49" t="s">
        <v>106</v>
      </c>
      <c r="B43" s="23" t="s">
        <v>82</v>
      </c>
      <c r="C43" s="23" t="s">
        <v>117</v>
      </c>
      <c r="D43" s="109" t="s">
        <v>220</v>
      </c>
      <c r="E43" s="109">
        <v>800</v>
      </c>
      <c r="F43" s="116">
        <f>F44</f>
        <v>0</v>
      </c>
    </row>
    <row r="44" spans="1:6" x14ac:dyDescent="0.25">
      <c r="A44" s="49" t="s">
        <v>120</v>
      </c>
      <c r="B44" s="23" t="s">
        <v>82</v>
      </c>
      <c r="C44" s="23" t="s">
        <v>117</v>
      </c>
      <c r="D44" s="109" t="s">
        <v>220</v>
      </c>
      <c r="E44" s="109">
        <v>880</v>
      </c>
      <c r="F44" s="116">
        <v>0</v>
      </c>
    </row>
    <row r="45" spans="1:6" x14ac:dyDescent="0.25">
      <c r="A45" s="121" t="s">
        <v>121</v>
      </c>
      <c r="B45" s="94" t="s">
        <v>82</v>
      </c>
      <c r="C45" s="94" t="s">
        <v>122</v>
      </c>
      <c r="D45" s="94" t="s">
        <v>84</v>
      </c>
      <c r="E45" s="94" t="s">
        <v>85</v>
      </c>
      <c r="F45" s="122">
        <f>F48</f>
        <v>2540260</v>
      </c>
    </row>
    <row r="46" spans="1:6" ht="90" x14ac:dyDescent="0.25">
      <c r="A46" s="103" t="s">
        <v>267</v>
      </c>
      <c r="B46" s="19" t="s">
        <v>82</v>
      </c>
      <c r="C46" s="19" t="s">
        <v>122</v>
      </c>
      <c r="D46" s="19" t="s">
        <v>123</v>
      </c>
      <c r="E46" s="19" t="s">
        <v>85</v>
      </c>
      <c r="F46" s="123">
        <f>F47</f>
        <v>2540260</v>
      </c>
    </row>
    <row r="47" spans="1:6" ht="90" x14ac:dyDescent="0.25">
      <c r="A47" s="103" t="s">
        <v>268</v>
      </c>
      <c r="B47" s="19" t="s">
        <v>82</v>
      </c>
      <c r="C47" s="19" t="s">
        <v>122</v>
      </c>
      <c r="D47" s="19" t="s">
        <v>124</v>
      </c>
      <c r="E47" s="19" t="s">
        <v>85</v>
      </c>
      <c r="F47" s="123">
        <f>F48</f>
        <v>2540260</v>
      </c>
    </row>
    <row r="48" spans="1:6" ht="75" x14ac:dyDescent="0.25">
      <c r="A48" s="104" t="s">
        <v>222</v>
      </c>
      <c r="B48" s="19" t="s">
        <v>82</v>
      </c>
      <c r="C48" s="19" t="s">
        <v>122</v>
      </c>
      <c r="D48" s="19" t="s">
        <v>125</v>
      </c>
      <c r="E48" s="19" t="s">
        <v>85</v>
      </c>
      <c r="F48" s="123">
        <f>F49+F51+F53</f>
        <v>2540260</v>
      </c>
    </row>
    <row r="49" spans="1:6" ht="60" customHeight="1" x14ac:dyDescent="0.25">
      <c r="A49" s="104" t="s">
        <v>126</v>
      </c>
      <c r="B49" s="19" t="s">
        <v>82</v>
      </c>
      <c r="C49" s="19" t="s">
        <v>122</v>
      </c>
      <c r="D49" s="19" t="s">
        <v>125</v>
      </c>
      <c r="E49" s="19" t="s">
        <v>95</v>
      </c>
      <c r="F49" s="123">
        <f>F50</f>
        <v>1790640</v>
      </c>
    </row>
    <row r="50" spans="1:6" x14ac:dyDescent="0.25">
      <c r="A50" s="78" t="s">
        <v>127</v>
      </c>
      <c r="B50" s="19" t="s">
        <v>82</v>
      </c>
      <c r="C50" s="19" t="s">
        <v>122</v>
      </c>
      <c r="D50" s="19" t="s">
        <v>125</v>
      </c>
      <c r="E50" s="19" t="s">
        <v>128</v>
      </c>
      <c r="F50" s="123">
        <v>1790640</v>
      </c>
    </row>
    <row r="51" spans="1:6" ht="30" x14ac:dyDescent="0.25">
      <c r="A51" s="101" t="s">
        <v>218</v>
      </c>
      <c r="B51" s="19" t="s">
        <v>82</v>
      </c>
      <c r="C51" s="19" t="s">
        <v>122</v>
      </c>
      <c r="D51" s="19" t="s">
        <v>125</v>
      </c>
      <c r="E51" s="19" t="s">
        <v>103</v>
      </c>
      <c r="F51" s="123">
        <f>F52</f>
        <v>749620</v>
      </c>
    </row>
    <row r="52" spans="1:6" ht="30" x14ac:dyDescent="0.25">
      <c r="A52" s="101" t="s">
        <v>104</v>
      </c>
      <c r="B52" s="19" t="s">
        <v>82</v>
      </c>
      <c r="C52" s="19" t="s">
        <v>122</v>
      </c>
      <c r="D52" s="19" t="s">
        <v>125</v>
      </c>
      <c r="E52" s="19" t="s">
        <v>105</v>
      </c>
      <c r="F52" s="123">
        <v>749620</v>
      </c>
    </row>
    <row r="53" spans="1:6" x14ac:dyDescent="0.25">
      <c r="A53" s="101" t="s">
        <v>106</v>
      </c>
      <c r="B53" s="19" t="s">
        <v>82</v>
      </c>
      <c r="C53" s="19" t="s">
        <v>122</v>
      </c>
      <c r="D53" s="19" t="s">
        <v>125</v>
      </c>
      <c r="E53" s="19" t="s">
        <v>107</v>
      </c>
      <c r="F53" s="123">
        <f>F54</f>
        <v>0</v>
      </c>
    </row>
    <row r="54" spans="1:6" x14ac:dyDescent="0.25">
      <c r="A54" s="101" t="s">
        <v>108</v>
      </c>
      <c r="B54" s="19" t="s">
        <v>82</v>
      </c>
      <c r="C54" s="19" t="s">
        <v>122</v>
      </c>
      <c r="D54" s="19" t="s">
        <v>125</v>
      </c>
      <c r="E54" s="19" t="s">
        <v>109</v>
      </c>
      <c r="F54" s="123">
        <v>0</v>
      </c>
    </row>
    <row r="55" spans="1:6" x14ac:dyDescent="0.25">
      <c r="A55" s="110" t="s">
        <v>171</v>
      </c>
      <c r="B55" s="94" t="s">
        <v>87</v>
      </c>
      <c r="C55" s="95" t="s">
        <v>83</v>
      </c>
      <c r="D55" s="95" t="s">
        <v>84</v>
      </c>
      <c r="E55" s="95" t="s">
        <v>85</v>
      </c>
      <c r="F55" s="108">
        <f>F56</f>
        <v>333580</v>
      </c>
    </row>
    <row r="56" spans="1:6" x14ac:dyDescent="0.25">
      <c r="A56" s="106" t="s">
        <v>129</v>
      </c>
      <c r="B56" s="29" t="s">
        <v>87</v>
      </c>
      <c r="C56" s="39" t="s">
        <v>130</v>
      </c>
      <c r="D56" s="39" t="s">
        <v>84</v>
      </c>
      <c r="E56" s="39" t="s">
        <v>85</v>
      </c>
      <c r="F56" s="108">
        <f>F57</f>
        <v>333580</v>
      </c>
    </row>
    <row r="57" spans="1:6" ht="30" x14ac:dyDescent="0.25">
      <c r="A57" s="104" t="s">
        <v>88</v>
      </c>
      <c r="B57" s="19" t="s">
        <v>87</v>
      </c>
      <c r="C57" s="20" t="s">
        <v>130</v>
      </c>
      <c r="D57" s="20" t="s">
        <v>89</v>
      </c>
      <c r="E57" s="20" t="s">
        <v>85</v>
      </c>
      <c r="F57" s="98">
        <f>F58</f>
        <v>333580</v>
      </c>
    </row>
    <row r="58" spans="1:6" ht="30" x14ac:dyDescent="0.25">
      <c r="A58" s="104" t="s">
        <v>90</v>
      </c>
      <c r="B58" s="19" t="s">
        <v>87</v>
      </c>
      <c r="C58" s="20" t="s">
        <v>130</v>
      </c>
      <c r="D58" s="20" t="s">
        <v>91</v>
      </c>
      <c r="E58" s="20" t="s">
        <v>85</v>
      </c>
      <c r="F58" s="98">
        <f>F59</f>
        <v>333580</v>
      </c>
    </row>
    <row r="59" spans="1:6" x14ac:dyDescent="0.25">
      <c r="A59" s="49" t="s">
        <v>118</v>
      </c>
      <c r="B59" s="23" t="s">
        <v>87</v>
      </c>
      <c r="C59" s="23" t="s">
        <v>130</v>
      </c>
      <c r="D59" s="109">
        <v>9999900000</v>
      </c>
      <c r="E59" s="20" t="s">
        <v>85</v>
      </c>
      <c r="F59" s="98">
        <f>F60</f>
        <v>333580</v>
      </c>
    </row>
    <row r="60" spans="1:6" ht="30" x14ac:dyDescent="0.25">
      <c r="A60" s="104" t="s">
        <v>131</v>
      </c>
      <c r="B60" s="19" t="s">
        <v>87</v>
      </c>
      <c r="C60" s="20" t="s">
        <v>130</v>
      </c>
      <c r="D60" s="20" t="s">
        <v>132</v>
      </c>
      <c r="E60" s="20" t="s">
        <v>85</v>
      </c>
      <c r="F60" s="98">
        <f>F62</f>
        <v>333580</v>
      </c>
    </row>
    <row r="61" spans="1:6" ht="60" customHeight="1" x14ac:dyDescent="0.25">
      <c r="A61" s="101" t="s">
        <v>126</v>
      </c>
      <c r="B61" s="19" t="s">
        <v>87</v>
      </c>
      <c r="C61" s="20" t="s">
        <v>130</v>
      </c>
      <c r="D61" s="20" t="s">
        <v>132</v>
      </c>
      <c r="E61" s="20" t="s">
        <v>95</v>
      </c>
      <c r="F61" s="98">
        <f>F62</f>
        <v>333580</v>
      </c>
    </row>
    <row r="62" spans="1:6" ht="30" x14ac:dyDescent="0.25">
      <c r="A62" s="101" t="s">
        <v>173</v>
      </c>
      <c r="B62" s="19" t="s">
        <v>87</v>
      </c>
      <c r="C62" s="20" t="s">
        <v>130</v>
      </c>
      <c r="D62" s="20" t="s">
        <v>132</v>
      </c>
      <c r="E62" s="20" t="s">
        <v>97</v>
      </c>
      <c r="F62" s="98">
        <v>333580</v>
      </c>
    </row>
    <row r="63" spans="1:6" ht="28.5" x14ac:dyDescent="0.25">
      <c r="A63" s="110" t="s">
        <v>223</v>
      </c>
      <c r="B63" s="94" t="s">
        <v>130</v>
      </c>
      <c r="C63" s="95" t="s">
        <v>83</v>
      </c>
      <c r="D63" s="95" t="s">
        <v>84</v>
      </c>
      <c r="E63" s="95" t="s">
        <v>85</v>
      </c>
      <c r="F63" s="108">
        <f t="shared" ref="F63:F68" si="2">F64</f>
        <v>50000</v>
      </c>
    </row>
    <row r="64" spans="1:6" x14ac:dyDescent="0.25">
      <c r="A64" s="76" t="s">
        <v>133</v>
      </c>
      <c r="B64" s="29" t="s">
        <v>130</v>
      </c>
      <c r="C64" s="39" t="s">
        <v>134</v>
      </c>
      <c r="D64" s="39" t="s">
        <v>84</v>
      </c>
      <c r="E64" s="39" t="s">
        <v>85</v>
      </c>
      <c r="F64" s="108">
        <f t="shared" si="2"/>
        <v>50000</v>
      </c>
    </row>
    <row r="65" spans="1:6" ht="45" x14ac:dyDescent="0.25">
      <c r="A65" s="104" t="s">
        <v>269</v>
      </c>
      <c r="B65" s="19" t="s">
        <v>130</v>
      </c>
      <c r="C65" s="20" t="s">
        <v>134</v>
      </c>
      <c r="D65" s="20" t="s">
        <v>135</v>
      </c>
      <c r="E65" s="20" t="s">
        <v>85</v>
      </c>
      <c r="F65" s="98">
        <f t="shared" si="2"/>
        <v>50000</v>
      </c>
    </row>
    <row r="66" spans="1:6" ht="75" x14ac:dyDescent="0.25">
      <c r="A66" s="104" t="s">
        <v>270</v>
      </c>
      <c r="B66" s="19" t="s">
        <v>130</v>
      </c>
      <c r="C66" s="20" t="s">
        <v>134</v>
      </c>
      <c r="D66" s="20" t="s">
        <v>164</v>
      </c>
      <c r="E66" s="20" t="s">
        <v>85</v>
      </c>
      <c r="F66" s="98">
        <f t="shared" si="2"/>
        <v>50000</v>
      </c>
    </row>
    <row r="67" spans="1:6" ht="30" x14ac:dyDescent="0.25">
      <c r="A67" s="104" t="s">
        <v>136</v>
      </c>
      <c r="B67" s="19" t="s">
        <v>130</v>
      </c>
      <c r="C67" s="20" t="s">
        <v>134</v>
      </c>
      <c r="D67" s="20" t="s">
        <v>137</v>
      </c>
      <c r="E67" s="20" t="s">
        <v>85</v>
      </c>
      <c r="F67" s="98">
        <f t="shared" si="2"/>
        <v>50000</v>
      </c>
    </row>
    <row r="68" spans="1:6" ht="30" x14ac:dyDescent="0.25">
      <c r="A68" s="101" t="s">
        <v>218</v>
      </c>
      <c r="B68" s="19" t="s">
        <v>130</v>
      </c>
      <c r="C68" s="20" t="s">
        <v>134</v>
      </c>
      <c r="D68" s="20" t="s">
        <v>137</v>
      </c>
      <c r="E68" s="20" t="s">
        <v>103</v>
      </c>
      <c r="F68" s="98">
        <f t="shared" si="2"/>
        <v>50000</v>
      </c>
    </row>
    <row r="69" spans="1:6" ht="30" x14ac:dyDescent="0.25">
      <c r="A69" s="101" t="s">
        <v>104</v>
      </c>
      <c r="B69" s="19" t="s">
        <v>130</v>
      </c>
      <c r="C69" s="20" t="s">
        <v>134</v>
      </c>
      <c r="D69" s="20" t="s">
        <v>137</v>
      </c>
      <c r="E69" s="20" t="s">
        <v>105</v>
      </c>
      <c r="F69" s="98">
        <v>50000</v>
      </c>
    </row>
    <row r="70" spans="1:6" x14ac:dyDescent="0.25">
      <c r="A70" s="110" t="s">
        <v>224</v>
      </c>
      <c r="B70" s="94" t="s">
        <v>138</v>
      </c>
      <c r="C70" s="95" t="s">
        <v>83</v>
      </c>
      <c r="D70" s="95" t="s">
        <v>84</v>
      </c>
      <c r="E70" s="94" t="s">
        <v>85</v>
      </c>
      <c r="F70" s="108">
        <f>F71</f>
        <v>3845500</v>
      </c>
    </row>
    <row r="71" spans="1:6" x14ac:dyDescent="0.25">
      <c r="A71" s="110" t="s">
        <v>139</v>
      </c>
      <c r="B71" s="94" t="s">
        <v>138</v>
      </c>
      <c r="C71" s="95" t="s">
        <v>130</v>
      </c>
      <c r="D71" s="95" t="s">
        <v>84</v>
      </c>
      <c r="E71" s="95" t="s">
        <v>85</v>
      </c>
      <c r="F71" s="108">
        <f>F77+F72+$F$82</f>
        <v>3845500</v>
      </c>
    </row>
    <row r="72" spans="1:6" ht="42.75" x14ac:dyDescent="0.25">
      <c r="A72" s="106" t="s">
        <v>252</v>
      </c>
      <c r="B72" s="19" t="s">
        <v>138</v>
      </c>
      <c r="C72" s="20" t="s">
        <v>130</v>
      </c>
      <c r="D72" s="39" t="s">
        <v>143</v>
      </c>
      <c r="E72" s="20" t="s">
        <v>85</v>
      </c>
      <c r="F72" s="108">
        <f>F73</f>
        <v>329996.96999999997</v>
      </c>
    </row>
    <row r="73" spans="1:6" ht="45" x14ac:dyDescent="0.25">
      <c r="A73" s="101" t="s">
        <v>253</v>
      </c>
      <c r="B73" s="19" t="s">
        <v>138</v>
      </c>
      <c r="C73" s="20" t="s">
        <v>130</v>
      </c>
      <c r="D73" s="20" t="s">
        <v>144</v>
      </c>
      <c r="E73" s="20" t="s">
        <v>85</v>
      </c>
      <c r="F73" s="98">
        <f>F74</f>
        <v>329996.96999999997</v>
      </c>
    </row>
    <row r="74" spans="1:6" ht="30" x14ac:dyDescent="0.25">
      <c r="A74" s="101" t="s">
        <v>145</v>
      </c>
      <c r="B74" s="19" t="s">
        <v>138</v>
      </c>
      <c r="C74" s="20" t="s">
        <v>130</v>
      </c>
      <c r="D74" s="20" t="s">
        <v>146</v>
      </c>
      <c r="E74" s="20" t="s">
        <v>85</v>
      </c>
      <c r="F74" s="98">
        <f>F75</f>
        <v>329996.96999999997</v>
      </c>
    </row>
    <row r="75" spans="1:6" ht="30" x14ac:dyDescent="0.25">
      <c r="A75" s="101" t="s">
        <v>218</v>
      </c>
      <c r="B75" s="19" t="s">
        <v>138</v>
      </c>
      <c r="C75" s="20" t="s">
        <v>130</v>
      </c>
      <c r="D75" s="20" t="s">
        <v>146</v>
      </c>
      <c r="E75" s="20" t="s">
        <v>103</v>
      </c>
      <c r="F75" s="98">
        <f>F76</f>
        <v>329996.96999999997</v>
      </c>
    </row>
    <row r="76" spans="1:6" ht="30" x14ac:dyDescent="0.25">
      <c r="A76" s="101" t="s">
        <v>104</v>
      </c>
      <c r="B76" s="19" t="s">
        <v>138</v>
      </c>
      <c r="C76" s="20" t="s">
        <v>130</v>
      </c>
      <c r="D76" s="20" t="s">
        <v>146</v>
      </c>
      <c r="E76" s="20" t="s">
        <v>105</v>
      </c>
      <c r="F76" s="98">
        <v>329996.96999999997</v>
      </c>
    </row>
    <row r="77" spans="1:6" ht="42.75" customHeight="1" x14ac:dyDescent="0.25">
      <c r="A77" s="124" t="s">
        <v>255</v>
      </c>
      <c r="B77" s="19" t="s">
        <v>138</v>
      </c>
      <c r="C77" s="20" t="s">
        <v>130</v>
      </c>
      <c r="D77" s="39" t="s">
        <v>140</v>
      </c>
      <c r="E77" s="20" t="s">
        <v>85</v>
      </c>
      <c r="F77" s="108">
        <f>F78</f>
        <v>485200</v>
      </c>
    </row>
    <row r="78" spans="1:6" ht="45" x14ac:dyDescent="0.25">
      <c r="A78" s="104" t="s">
        <v>254</v>
      </c>
      <c r="B78" s="19" t="s">
        <v>138</v>
      </c>
      <c r="C78" s="20" t="s">
        <v>130</v>
      </c>
      <c r="D78" s="20" t="s">
        <v>141</v>
      </c>
      <c r="E78" s="20" t="s">
        <v>85</v>
      </c>
      <c r="F78" s="98">
        <f>F79</f>
        <v>485200</v>
      </c>
    </row>
    <row r="79" spans="1:6" x14ac:dyDescent="0.25">
      <c r="A79" s="104" t="s">
        <v>225</v>
      </c>
      <c r="B79" s="19" t="s">
        <v>138</v>
      </c>
      <c r="C79" s="20" t="s">
        <v>130</v>
      </c>
      <c r="D79" s="20" t="s">
        <v>142</v>
      </c>
      <c r="E79" s="20" t="s">
        <v>85</v>
      </c>
      <c r="F79" s="98">
        <f>F80</f>
        <v>485200</v>
      </c>
    </row>
    <row r="80" spans="1:6" ht="30" x14ac:dyDescent="0.25">
      <c r="A80" s="101" t="s">
        <v>218</v>
      </c>
      <c r="B80" s="19" t="s">
        <v>138</v>
      </c>
      <c r="C80" s="20" t="s">
        <v>130</v>
      </c>
      <c r="D80" s="20" t="s">
        <v>142</v>
      </c>
      <c r="E80" s="20" t="s">
        <v>103</v>
      </c>
      <c r="F80" s="98">
        <f>F81</f>
        <v>485200</v>
      </c>
    </row>
    <row r="81" spans="1:6" ht="30" x14ac:dyDescent="0.25">
      <c r="A81" s="101" t="s">
        <v>104</v>
      </c>
      <c r="B81" s="19" t="s">
        <v>138</v>
      </c>
      <c r="C81" s="20" t="s">
        <v>130</v>
      </c>
      <c r="D81" s="20" t="s">
        <v>142</v>
      </c>
      <c r="E81" s="20" t="s">
        <v>105</v>
      </c>
      <c r="F81" s="98">
        <v>485200</v>
      </c>
    </row>
    <row r="82" spans="1:6" ht="71.25" x14ac:dyDescent="0.25">
      <c r="A82" s="106" t="s">
        <v>256</v>
      </c>
      <c r="B82" s="29" t="s">
        <v>138</v>
      </c>
      <c r="C82" s="39" t="s">
        <v>130</v>
      </c>
      <c r="D82" s="39" t="s">
        <v>257</v>
      </c>
      <c r="E82" s="39" t="s">
        <v>85</v>
      </c>
      <c r="F82" s="108">
        <v>3030303.03</v>
      </c>
    </row>
    <row r="83" spans="1:6" ht="75" x14ac:dyDescent="0.25">
      <c r="A83" s="101" t="s">
        <v>261</v>
      </c>
      <c r="B83" s="19" t="s">
        <v>138</v>
      </c>
      <c r="C83" s="20" t="s">
        <v>130</v>
      </c>
      <c r="D83" s="20" t="s">
        <v>262</v>
      </c>
      <c r="E83" s="20" t="s">
        <v>85</v>
      </c>
      <c r="F83" s="98">
        <v>3030303.03</v>
      </c>
    </row>
    <row r="84" spans="1:6" ht="75" x14ac:dyDescent="0.25">
      <c r="A84" s="101" t="s">
        <v>263</v>
      </c>
      <c r="B84" s="19" t="s">
        <v>138</v>
      </c>
      <c r="C84" s="20" t="s">
        <v>130</v>
      </c>
      <c r="D84" s="20" t="s">
        <v>264</v>
      </c>
      <c r="E84" s="20" t="s">
        <v>85</v>
      </c>
      <c r="F84" s="98">
        <v>3030303.03</v>
      </c>
    </row>
    <row r="85" spans="1:6" ht="60" x14ac:dyDescent="0.25">
      <c r="A85" s="101" t="s">
        <v>258</v>
      </c>
      <c r="B85" s="19" t="s">
        <v>138</v>
      </c>
      <c r="C85" s="20" t="s">
        <v>130</v>
      </c>
      <c r="D85" s="20" t="s">
        <v>259</v>
      </c>
      <c r="E85" s="20" t="s">
        <v>85</v>
      </c>
      <c r="F85" s="98">
        <v>3000000</v>
      </c>
    </row>
    <row r="86" spans="1:6" ht="30" x14ac:dyDescent="0.25">
      <c r="A86" s="101" t="s">
        <v>218</v>
      </c>
      <c r="B86" s="19" t="s">
        <v>138</v>
      </c>
      <c r="C86" s="20" t="s">
        <v>130</v>
      </c>
      <c r="D86" s="20" t="s">
        <v>259</v>
      </c>
      <c r="E86" s="20" t="s">
        <v>103</v>
      </c>
      <c r="F86" s="98">
        <v>3000000</v>
      </c>
    </row>
    <row r="87" spans="1:6" ht="30" x14ac:dyDescent="0.25">
      <c r="A87" s="101" t="s">
        <v>104</v>
      </c>
      <c r="B87" s="19" t="s">
        <v>138</v>
      </c>
      <c r="C87" s="20" t="s">
        <v>130</v>
      </c>
      <c r="D87" s="20" t="s">
        <v>259</v>
      </c>
      <c r="E87" s="20" t="s">
        <v>105</v>
      </c>
      <c r="F87" s="98">
        <v>3000000</v>
      </c>
    </row>
    <row r="88" spans="1:6" ht="105" x14ac:dyDescent="0.25">
      <c r="A88" s="101" t="s">
        <v>265</v>
      </c>
      <c r="B88" s="19" t="s">
        <v>138</v>
      </c>
      <c r="C88" s="20" t="s">
        <v>130</v>
      </c>
      <c r="D88" s="20" t="s">
        <v>260</v>
      </c>
      <c r="E88" s="20" t="s">
        <v>85</v>
      </c>
      <c r="F88" s="98">
        <v>30303.03</v>
      </c>
    </row>
    <row r="89" spans="1:6" ht="30" x14ac:dyDescent="0.25">
      <c r="A89" s="101" t="s">
        <v>218</v>
      </c>
      <c r="B89" s="19" t="s">
        <v>138</v>
      </c>
      <c r="C89" s="20" t="s">
        <v>130</v>
      </c>
      <c r="D89" s="20" t="s">
        <v>260</v>
      </c>
      <c r="E89" s="20" t="s">
        <v>103</v>
      </c>
      <c r="F89" s="98">
        <v>30303.03</v>
      </c>
    </row>
    <row r="90" spans="1:6" ht="30" x14ac:dyDescent="0.25">
      <c r="A90" s="101" t="s">
        <v>104</v>
      </c>
      <c r="B90" s="19" t="s">
        <v>138</v>
      </c>
      <c r="C90" s="20" t="s">
        <v>130</v>
      </c>
      <c r="D90" s="20" t="s">
        <v>260</v>
      </c>
      <c r="E90" s="20" t="s">
        <v>105</v>
      </c>
      <c r="F90" s="98">
        <v>30303.03</v>
      </c>
    </row>
    <row r="91" spans="1:6" x14ac:dyDescent="0.25">
      <c r="A91" s="125" t="s">
        <v>226</v>
      </c>
      <c r="B91" s="94" t="s">
        <v>147</v>
      </c>
      <c r="C91" s="126" t="s">
        <v>83</v>
      </c>
      <c r="D91" s="126" t="s">
        <v>84</v>
      </c>
      <c r="E91" s="126" t="s">
        <v>85</v>
      </c>
      <c r="F91" s="108">
        <f>F92</f>
        <v>1937940</v>
      </c>
    </row>
    <row r="92" spans="1:6" x14ac:dyDescent="0.25">
      <c r="A92" s="127" t="s">
        <v>148</v>
      </c>
      <c r="B92" s="29" t="s">
        <v>147</v>
      </c>
      <c r="C92" s="30" t="s">
        <v>82</v>
      </c>
      <c r="D92" s="30" t="s">
        <v>84</v>
      </c>
      <c r="E92" s="30" t="s">
        <v>85</v>
      </c>
      <c r="F92" s="108">
        <f>F93</f>
        <v>1937940</v>
      </c>
    </row>
    <row r="93" spans="1:6" ht="30" x14ac:dyDescent="0.25">
      <c r="A93" s="104" t="s">
        <v>281</v>
      </c>
      <c r="B93" s="19" t="s">
        <v>147</v>
      </c>
      <c r="C93" s="27" t="s">
        <v>82</v>
      </c>
      <c r="D93" s="27" t="s">
        <v>149</v>
      </c>
      <c r="E93" s="27" t="s">
        <v>85</v>
      </c>
      <c r="F93" s="98">
        <f>F96+F98</f>
        <v>1937940</v>
      </c>
    </row>
    <row r="94" spans="1:6" ht="45" x14ac:dyDescent="0.25">
      <c r="A94" s="104" t="s">
        <v>282</v>
      </c>
      <c r="B94" s="19" t="s">
        <v>147</v>
      </c>
      <c r="C94" s="27" t="s">
        <v>82</v>
      </c>
      <c r="D94" s="27" t="s">
        <v>150</v>
      </c>
      <c r="E94" s="27" t="s">
        <v>85</v>
      </c>
      <c r="F94" s="98">
        <f>F95</f>
        <v>1937940</v>
      </c>
    </row>
    <row r="95" spans="1:6" ht="15" customHeight="1" x14ac:dyDescent="0.25">
      <c r="A95" s="104" t="s">
        <v>151</v>
      </c>
      <c r="B95" s="19" t="s">
        <v>147</v>
      </c>
      <c r="C95" s="27" t="s">
        <v>82</v>
      </c>
      <c r="D95" s="27" t="s">
        <v>152</v>
      </c>
      <c r="E95" s="27" t="s">
        <v>85</v>
      </c>
      <c r="F95" s="98">
        <f>F96+F98</f>
        <v>1937940</v>
      </c>
    </row>
    <row r="96" spans="1:6" ht="59.25" customHeight="1" x14ac:dyDescent="0.25">
      <c r="A96" s="129" t="s">
        <v>126</v>
      </c>
      <c r="B96" s="128" t="s">
        <v>147</v>
      </c>
      <c r="C96" s="27" t="s">
        <v>82</v>
      </c>
      <c r="D96" s="27" t="s">
        <v>152</v>
      </c>
      <c r="E96" s="27" t="s">
        <v>95</v>
      </c>
      <c r="F96" s="98">
        <f>F97</f>
        <v>1737940</v>
      </c>
    </row>
    <row r="97" spans="1:6" x14ac:dyDescent="0.25">
      <c r="A97" s="129" t="s">
        <v>127</v>
      </c>
      <c r="B97" s="128" t="s">
        <v>147</v>
      </c>
      <c r="C97" s="27" t="s">
        <v>82</v>
      </c>
      <c r="D97" s="27" t="s">
        <v>152</v>
      </c>
      <c r="E97" s="27" t="s">
        <v>128</v>
      </c>
      <c r="F97" s="98">
        <v>1737940</v>
      </c>
    </row>
    <row r="98" spans="1:6" ht="30" x14ac:dyDescent="0.25">
      <c r="A98" s="101" t="s">
        <v>218</v>
      </c>
      <c r="B98" s="19" t="s">
        <v>147</v>
      </c>
      <c r="C98" s="27" t="s">
        <v>82</v>
      </c>
      <c r="D98" s="27" t="s">
        <v>152</v>
      </c>
      <c r="E98" s="27" t="s">
        <v>103</v>
      </c>
      <c r="F98" s="98">
        <f>F99</f>
        <v>200000</v>
      </c>
    </row>
    <row r="99" spans="1:6" ht="30" x14ac:dyDescent="0.25">
      <c r="A99" s="101" t="s">
        <v>104</v>
      </c>
      <c r="B99" s="19" t="s">
        <v>147</v>
      </c>
      <c r="C99" s="27" t="s">
        <v>82</v>
      </c>
      <c r="D99" s="27" t="s">
        <v>152</v>
      </c>
      <c r="E99" s="27" t="s">
        <v>105</v>
      </c>
      <c r="F99" s="98">
        <v>200000</v>
      </c>
    </row>
    <row r="100" spans="1:6" x14ac:dyDescent="0.25">
      <c r="A100" s="106" t="s">
        <v>227</v>
      </c>
      <c r="B100" s="29" t="s">
        <v>153</v>
      </c>
      <c r="C100" s="30" t="s">
        <v>83</v>
      </c>
      <c r="D100" s="30" t="s">
        <v>84</v>
      </c>
      <c r="E100" s="30" t="s">
        <v>83</v>
      </c>
      <c r="F100" s="108">
        <f t="shared" ref="F100:F105" si="3">F101</f>
        <v>50000</v>
      </c>
    </row>
    <row r="101" spans="1:6" x14ac:dyDescent="0.25">
      <c r="A101" s="106" t="s">
        <v>154</v>
      </c>
      <c r="B101" s="29" t="s">
        <v>153</v>
      </c>
      <c r="C101" s="30" t="s">
        <v>82</v>
      </c>
      <c r="D101" s="30" t="s">
        <v>84</v>
      </c>
      <c r="E101" s="30" t="s">
        <v>83</v>
      </c>
      <c r="F101" s="108">
        <f t="shared" si="3"/>
        <v>50000</v>
      </c>
    </row>
    <row r="102" spans="1:6" ht="45" x14ac:dyDescent="0.25">
      <c r="A102" s="101" t="s">
        <v>274</v>
      </c>
      <c r="B102" s="19" t="s">
        <v>153</v>
      </c>
      <c r="C102" s="27" t="s">
        <v>82</v>
      </c>
      <c r="D102" s="27" t="s">
        <v>155</v>
      </c>
      <c r="E102" s="27" t="s">
        <v>85</v>
      </c>
      <c r="F102" s="98">
        <f t="shared" si="3"/>
        <v>50000</v>
      </c>
    </row>
    <row r="103" spans="1:6" ht="45" x14ac:dyDescent="0.25">
      <c r="A103" s="107" t="s">
        <v>275</v>
      </c>
      <c r="B103" s="19" t="s">
        <v>153</v>
      </c>
      <c r="C103" s="27" t="s">
        <v>82</v>
      </c>
      <c r="D103" s="27" t="s">
        <v>156</v>
      </c>
      <c r="E103" s="27" t="s">
        <v>85</v>
      </c>
      <c r="F103" s="98">
        <f t="shared" si="3"/>
        <v>50000</v>
      </c>
    </row>
    <row r="104" spans="1:6" ht="30" x14ac:dyDescent="0.25">
      <c r="A104" s="105" t="s">
        <v>157</v>
      </c>
      <c r="B104" s="19" t="s">
        <v>153</v>
      </c>
      <c r="C104" s="27" t="s">
        <v>82</v>
      </c>
      <c r="D104" s="27" t="s">
        <v>158</v>
      </c>
      <c r="E104" s="27" t="s">
        <v>85</v>
      </c>
      <c r="F104" s="98">
        <f t="shared" si="3"/>
        <v>50000</v>
      </c>
    </row>
    <row r="105" spans="1:6" ht="30" x14ac:dyDescent="0.25">
      <c r="A105" s="101" t="s">
        <v>218</v>
      </c>
      <c r="B105" s="19" t="s">
        <v>153</v>
      </c>
      <c r="C105" s="27" t="s">
        <v>82</v>
      </c>
      <c r="D105" s="27" t="s">
        <v>158</v>
      </c>
      <c r="E105" s="27" t="s">
        <v>103</v>
      </c>
      <c r="F105" s="98">
        <f t="shared" si="3"/>
        <v>50000</v>
      </c>
    </row>
    <row r="106" spans="1:6" ht="30" x14ac:dyDescent="0.25">
      <c r="A106" s="103" t="s">
        <v>104</v>
      </c>
      <c r="B106" s="19" t="s">
        <v>153</v>
      </c>
      <c r="C106" s="27" t="s">
        <v>82</v>
      </c>
      <c r="D106" s="27" t="s">
        <v>158</v>
      </c>
      <c r="E106" s="27" t="s">
        <v>105</v>
      </c>
      <c r="F106" s="98">
        <v>50000</v>
      </c>
    </row>
    <row r="107" spans="1:6" x14ac:dyDescent="0.25">
      <c r="A107" s="130" t="s">
        <v>159</v>
      </c>
      <c r="B107" s="131"/>
      <c r="C107" s="130"/>
      <c r="D107" s="130"/>
      <c r="E107" s="130"/>
      <c r="F107" s="108">
        <f>F10+F55+F63+F70+F91+F100</f>
        <v>12670280</v>
      </c>
    </row>
  </sheetData>
  <mergeCells count="1">
    <mergeCell ref="A6:F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4" workbookViewId="0">
      <selection activeCell="F96" sqref="F96"/>
    </sheetView>
  </sheetViews>
  <sheetFormatPr defaultRowHeight="15" x14ac:dyDescent="0.25"/>
  <cols>
    <col min="1" max="1" width="42.7109375" customWidth="1"/>
    <col min="2" max="3" width="3.7109375" customWidth="1"/>
    <col min="4" max="4" width="11.7109375" customWidth="1"/>
    <col min="5" max="5" width="4.7109375" customWidth="1"/>
    <col min="6" max="6" width="13.140625" customWidth="1"/>
    <col min="7" max="7" width="12.85546875" customWidth="1"/>
  </cols>
  <sheetData>
    <row r="1" spans="1:7" x14ac:dyDescent="0.25">
      <c r="G1" s="63" t="s">
        <v>228</v>
      </c>
    </row>
    <row r="2" spans="1:7" x14ac:dyDescent="0.25">
      <c r="G2" s="63" t="s">
        <v>176</v>
      </c>
    </row>
    <row r="3" spans="1:7" x14ac:dyDescent="0.25">
      <c r="G3" s="63" t="s">
        <v>179</v>
      </c>
    </row>
    <row r="4" spans="1:7" x14ac:dyDescent="0.25">
      <c r="G4" s="63" t="s">
        <v>246</v>
      </c>
    </row>
    <row r="6" spans="1:7" ht="77.25" customHeight="1" x14ac:dyDescent="0.25">
      <c r="A6" s="182" t="s">
        <v>266</v>
      </c>
      <c r="B6" s="182"/>
      <c r="C6" s="182"/>
      <c r="D6" s="182"/>
      <c r="E6" s="182"/>
      <c r="F6" s="182"/>
      <c r="G6" s="182"/>
    </row>
    <row r="8" spans="1:7" ht="25.5" customHeight="1" x14ac:dyDescent="0.25">
      <c r="A8" s="185" t="s">
        <v>79</v>
      </c>
      <c r="B8" s="187" t="s">
        <v>80</v>
      </c>
      <c r="C8" s="189" t="s">
        <v>215</v>
      </c>
      <c r="D8" s="191" t="s">
        <v>81</v>
      </c>
      <c r="E8" s="189" t="s">
        <v>212</v>
      </c>
      <c r="F8" s="193" t="s">
        <v>58</v>
      </c>
      <c r="G8" s="194"/>
    </row>
    <row r="9" spans="1:7" ht="25.5" customHeight="1" x14ac:dyDescent="0.25">
      <c r="A9" s="186"/>
      <c r="B9" s="188"/>
      <c r="C9" s="190"/>
      <c r="D9" s="192"/>
      <c r="E9" s="190"/>
      <c r="F9" s="17" t="s">
        <v>160</v>
      </c>
      <c r="G9" s="17" t="s">
        <v>290</v>
      </c>
    </row>
    <row r="10" spans="1:7" x14ac:dyDescent="0.25">
      <c r="A10" s="134">
        <v>1</v>
      </c>
      <c r="B10" s="135">
        <v>2</v>
      </c>
      <c r="C10" s="136">
        <v>3</v>
      </c>
      <c r="D10" s="136">
        <v>4</v>
      </c>
      <c r="E10" s="136">
        <v>5</v>
      </c>
      <c r="F10" s="137">
        <v>6</v>
      </c>
      <c r="G10" s="137">
        <v>7</v>
      </c>
    </row>
    <row r="11" spans="1:7" ht="28.5" x14ac:dyDescent="0.25">
      <c r="A11" s="99" t="s">
        <v>217</v>
      </c>
      <c r="B11" s="94" t="s">
        <v>82</v>
      </c>
      <c r="C11" s="95" t="s">
        <v>83</v>
      </c>
      <c r="D11" s="95" t="s">
        <v>84</v>
      </c>
      <c r="E11" s="95" t="s">
        <v>85</v>
      </c>
      <c r="F11" s="96">
        <f>F12+F19+F30+F36</f>
        <v>6453260</v>
      </c>
      <c r="G11" s="96">
        <f>G12+G19+G30+G36</f>
        <v>6453260</v>
      </c>
    </row>
    <row r="12" spans="1:7" ht="57" x14ac:dyDescent="0.25">
      <c r="A12" s="100" t="s">
        <v>86</v>
      </c>
      <c r="B12" s="94" t="s">
        <v>82</v>
      </c>
      <c r="C12" s="95" t="s">
        <v>87</v>
      </c>
      <c r="D12" s="95" t="s">
        <v>84</v>
      </c>
      <c r="E12" s="95" t="s">
        <v>85</v>
      </c>
      <c r="F12" s="96">
        <f>F13</f>
        <v>1477470</v>
      </c>
      <c r="G12" s="96">
        <f>G13</f>
        <v>1477470</v>
      </c>
    </row>
    <row r="13" spans="1:7" ht="30" x14ac:dyDescent="0.25">
      <c r="A13" s="101" t="s">
        <v>88</v>
      </c>
      <c r="B13" s="19" t="s">
        <v>82</v>
      </c>
      <c r="C13" s="20" t="s">
        <v>87</v>
      </c>
      <c r="D13" s="20" t="s">
        <v>89</v>
      </c>
      <c r="E13" s="20" t="s">
        <v>85</v>
      </c>
      <c r="F13" s="138">
        <f>F15</f>
        <v>1477470</v>
      </c>
      <c r="G13" s="138">
        <f>G15</f>
        <v>1477470</v>
      </c>
    </row>
    <row r="14" spans="1:7" ht="45" x14ac:dyDescent="0.25">
      <c r="A14" s="101" t="s">
        <v>90</v>
      </c>
      <c r="B14" s="19" t="s">
        <v>82</v>
      </c>
      <c r="C14" s="20" t="s">
        <v>87</v>
      </c>
      <c r="D14" s="20" t="s">
        <v>91</v>
      </c>
      <c r="E14" s="20" t="s">
        <v>85</v>
      </c>
      <c r="F14" s="138">
        <f t="shared" ref="F14:G16" si="0">F15</f>
        <v>1477470</v>
      </c>
      <c r="G14" s="138">
        <f t="shared" si="0"/>
        <v>1477470</v>
      </c>
    </row>
    <row r="15" spans="1:7" x14ac:dyDescent="0.25">
      <c r="A15" s="101" t="s">
        <v>118</v>
      </c>
      <c r="B15" s="19" t="s">
        <v>82</v>
      </c>
      <c r="C15" s="20" t="s">
        <v>87</v>
      </c>
      <c r="D15" s="20" t="s">
        <v>168</v>
      </c>
      <c r="E15" s="20" t="s">
        <v>85</v>
      </c>
      <c r="F15" s="138">
        <f t="shared" si="0"/>
        <v>1477470</v>
      </c>
      <c r="G15" s="138">
        <f t="shared" si="0"/>
        <v>1477470</v>
      </c>
    </row>
    <row r="16" spans="1:7" x14ac:dyDescent="0.25">
      <c r="A16" s="101" t="s">
        <v>92</v>
      </c>
      <c r="B16" s="19" t="s">
        <v>82</v>
      </c>
      <c r="C16" s="20" t="s">
        <v>87</v>
      </c>
      <c r="D16" s="20" t="s">
        <v>93</v>
      </c>
      <c r="E16" s="20" t="s">
        <v>85</v>
      </c>
      <c r="F16" s="138">
        <f t="shared" si="0"/>
        <v>1477470</v>
      </c>
      <c r="G16" s="138">
        <f t="shared" si="0"/>
        <v>1477470</v>
      </c>
    </row>
    <row r="17" spans="1:7" ht="90" x14ac:dyDescent="0.25">
      <c r="A17" s="101" t="s">
        <v>126</v>
      </c>
      <c r="B17" s="19" t="s">
        <v>82</v>
      </c>
      <c r="C17" s="20" t="s">
        <v>87</v>
      </c>
      <c r="D17" s="20" t="s">
        <v>93</v>
      </c>
      <c r="E17" s="20" t="s">
        <v>95</v>
      </c>
      <c r="F17" s="138">
        <f>F18</f>
        <v>1477470</v>
      </c>
      <c r="G17" s="138">
        <f>G18</f>
        <v>1477470</v>
      </c>
    </row>
    <row r="18" spans="1:7" ht="30" x14ac:dyDescent="0.25">
      <c r="A18" s="101" t="s">
        <v>173</v>
      </c>
      <c r="B18" s="19" t="s">
        <v>82</v>
      </c>
      <c r="C18" s="20" t="s">
        <v>87</v>
      </c>
      <c r="D18" s="20" t="s">
        <v>93</v>
      </c>
      <c r="E18" s="20" t="s">
        <v>97</v>
      </c>
      <c r="F18" s="138">
        <v>1477470</v>
      </c>
      <c r="G18" s="138">
        <v>1477470</v>
      </c>
    </row>
    <row r="19" spans="1:7" ht="85.5" x14ac:dyDescent="0.25">
      <c r="A19" s="110" t="s">
        <v>98</v>
      </c>
      <c r="B19" s="94" t="s">
        <v>82</v>
      </c>
      <c r="C19" s="95" t="s">
        <v>99</v>
      </c>
      <c r="D19" s="95" t="s">
        <v>84</v>
      </c>
      <c r="E19" s="95" t="s">
        <v>85</v>
      </c>
      <c r="F19" s="96">
        <f t="shared" ref="F19:G22" si="1">F20</f>
        <v>2308530</v>
      </c>
      <c r="G19" s="96">
        <f t="shared" si="1"/>
        <v>2308530</v>
      </c>
    </row>
    <row r="20" spans="1:7" ht="30" x14ac:dyDescent="0.25">
      <c r="A20" s="101" t="s">
        <v>88</v>
      </c>
      <c r="B20" s="19" t="s">
        <v>82</v>
      </c>
      <c r="C20" s="20" t="s">
        <v>99</v>
      </c>
      <c r="D20" s="20" t="s">
        <v>89</v>
      </c>
      <c r="E20" s="20" t="s">
        <v>85</v>
      </c>
      <c r="F20" s="138">
        <f t="shared" si="1"/>
        <v>2308530</v>
      </c>
      <c r="G20" s="138">
        <f t="shared" si="1"/>
        <v>2308530</v>
      </c>
    </row>
    <row r="21" spans="1:7" ht="45" x14ac:dyDescent="0.25">
      <c r="A21" s="101" t="s">
        <v>90</v>
      </c>
      <c r="B21" s="19" t="s">
        <v>82</v>
      </c>
      <c r="C21" s="20" t="s">
        <v>99</v>
      </c>
      <c r="D21" s="20" t="s">
        <v>91</v>
      </c>
      <c r="E21" s="20" t="s">
        <v>85</v>
      </c>
      <c r="F21" s="138">
        <f t="shared" si="1"/>
        <v>2308530</v>
      </c>
      <c r="G21" s="138">
        <f t="shared" si="1"/>
        <v>2308530</v>
      </c>
    </row>
    <row r="22" spans="1:7" x14ac:dyDescent="0.25">
      <c r="A22" s="101" t="s">
        <v>118</v>
      </c>
      <c r="B22" s="19" t="s">
        <v>82</v>
      </c>
      <c r="C22" s="20" t="s">
        <v>99</v>
      </c>
      <c r="D22" s="20" t="s">
        <v>168</v>
      </c>
      <c r="E22" s="20" t="s">
        <v>85</v>
      </c>
      <c r="F22" s="138">
        <f t="shared" si="1"/>
        <v>2308530</v>
      </c>
      <c r="G22" s="138">
        <f t="shared" si="1"/>
        <v>2308530</v>
      </c>
    </row>
    <row r="23" spans="1:7" x14ac:dyDescent="0.25">
      <c r="A23" s="101" t="s">
        <v>100</v>
      </c>
      <c r="B23" s="19" t="s">
        <v>82</v>
      </c>
      <c r="C23" s="20" t="s">
        <v>99</v>
      </c>
      <c r="D23" s="20" t="s">
        <v>101</v>
      </c>
      <c r="E23" s="20" t="s">
        <v>85</v>
      </c>
      <c r="F23" s="138">
        <f>F24+F26+F28</f>
        <v>2308530</v>
      </c>
      <c r="G23" s="138">
        <f>G24+G26+G28</f>
        <v>2308530</v>
      </c>
    </row>
    <row r="24" spans="1:7" ht="90" x14ac:dyDescent="0.25">
      <c r="A24" s="101" t="s">
        <v>126</v>
      </c>
      <c r="B24" s="19" t="s">
        <v>82</v>
      </c>
      <c r="C24" s="20" t="s">
        <v>99</v>
      </c>
      <c r="D24" s="20" t="s">
        <v>101</v>
      </c>
      <c r="E24" s="20" t="s">
        <v>95</v>
      </c>
      <c r="F24" s="138">
        <f>F25</f>
        <v>2207520</v>
      </c>
      <c r="G24" s="138">
        <f>G25</f>
        <v>2207520</v>
      </c>
    </row>
    <row r="25" spans="1:7" ht="30" x14ac:dyDescent="0.25">
      <c r="A25" s="101" t="s">
        <v>173</v>
      </c>
      <c r="B25" s="19" t="s">
        <v>82</v>
      </c>
      <c r="C25" s="20" t="s">
        <v>99</v>
      </c>
      <c r="D25" s="20" t="s">
        <v>101</v>
      </c>
      <c r="E25" s="20" t="s">
        <v>97</v>
      </c>
      <c r="F25" s="138">
        <v>2207520</v>
      </c>
      <c r="G25" s="138">
        <v>2207520</v>
      </c>
    </row>
    <row r="26" spans="1:7" ht="45" x14ac:dyDescent="0.25">
      <c r="A26" s="101" t="s">
        <v>218</v>
      </c>
      <c r="B26" s="19" t="s">
        <v>82</v>
      </c>
      <c r="C26" s="20" t="s">
        <v>99</v>
      </c>
      <c r="D26" s="20" t="s">
        <v>101</v>
      </c>
      <c r="E26" s="20" t="s">
        <v>103</v>
      </c>
      <c r="F26" s="138">
        <f>F27</f>
        <v>86010</v>
      </c>
      <c r="G26" s="138">
        <f>G27</f>
        <v>86010</v>
      </c>
    </row>
    <row r="27" spans="1:7" ht="45" x14ac:dyDescent="0.25">
      <c r="A27" s="101" t="s">
        <v>104</v>
      </c>
      <c r="B27" s="19" t="s">
        <v>82</v>
      </c>
      <c r="C27" s="20" t="s">
        <v>99</v>
      </c>
      <c r="D27" s="20" t="s">
        <v>101</v>
      </c>
      <c r="E27" s="20" t="s">
        <v>105</v>
      </c>
      <c r="F27" s="138">
        <v>86010</v>
      </c>
      <c r="G27" s="138">
        <v>86010</v>
      </c>
    </row>
    <row r="28" spans="1:7" x14ac:dyDescent="0.25">
      <c r="A28" s="101" t="s">
        <v>106</v>
      </c>
      <c r="B28" s="19" t="s">
        <v>82</v>
      </c>
      <c r="C28" s="20" t="s">
        <v>99</v>
      </c>
      <c r="D28" s="20" t="s">
        <v>101</v>
      </c>
      <c r="E28" s="20" t="s">
        <v>107</v>
      </c>
      <c r="F28" s="138">
        <f>F29</f>
        <v>15000</v>
      </c>
      <c r="G28" s="138">
        <f>G29</f>
        <v>15000</v>
      </c>
    </row>
    <row r="29" spans="1:7" x14ac:dyDescent="0.25">
      <c r="A29" s="101" t="s">
        <v>108</v>
      </c>
      <c r="B29" s="19" t="s">
        <v>82</v>
      </c>
      <c r="C29" s="20" t="s">
        <v>99</v>
      </c>
      <c r="D29" s="20" t="s">
        <v>101</v>
      </c>
      <c r="E29" s="20" t="s">
        <v>109</v>
      </c>
      <c r="F29" s="138">
        <v>15000</v>
      </c>
      <c r="G29" s="138">
        <v>15000</v>
      </c>
    </row>
    <row r="30" spans="1:7" ht="57" x14ac:dyDescent="0.25">
      <c r="A30" s="112" t="s">
        <v>110</v>
      </c>
      <c r="B30" s="94" t="s">
        <v>82</v>
      </c>
      <c r="C30" s="95" t="s">
        <v>111</v>
      </c>
      <c r="D30" s="95" t="s">
        <v>84</v>
      </c>
      <c r="E30" s="95" t="s">
        <v>85</v>
      </c>
      <c r="F30" s="96">
        <f t="shared" ref="F30:G33" si="2">F31</f>
        <v>127000</v>
      </c>
      <c r="G30" s="96">
        <f t="shared" si="2"/>
        <v>127000</v>
      </c>
    </row>
    <row r="31" spans="1:7" ht="30" x14ac:dyDescent="0.25">
      <c r="A31" s="101" t="s">
        <v>88</v>
      </c>
      <c r="B31" s="19" t="s">
        <v>82</v>
      </c>
      <c r="C31" s="20" t="s">
        <v>111</v>
      </c>
      <c r="D31" s="20" t="s">
        <v>89</v>
      </c>
      <c r="E31" s="20" t="s">
        <v>85</v>
      </c>
      <c r="F31" s="138">
        <f t="shared" si="2"/>
        <v>127000</v>
      </c>
      <c r="G31" s="138">
        <f t="shared" si="2"/>
        <v>127000</v>
      </c>
    </row>
    <row r="32" spans="1:7" ht="45" x14ac:dyDescent="0.25">
      <c r="A32" s="101" t="s">
        <v>90</v>
      </c>
      <c r="B32" s="19" t="s">
        <v>82</v>
      </c>
      <c r="C32" s="20" t="s">
        <v>111</v>
      </c>
      <c r="D32" s="20" t="s">
        <v>91</v>
      </c>
      <c r="E32" s="20" t="s">
        <v>85</v>
      </c>
      <c r="F32" s="138">
        <f t="shared" si="2"/>
        <v>127000</v>
      </c>
      <c r="G32" s="138">
        <f t="shared" si="2"/>
        <v>127000</v>
      </c>
    </row>
    <row r="33" spans="1:7" x14ac:dyDescent="0.25">
      <c r="A33" s="101" t="s">
        <v>118</v>
      </c>
      <c r="B33" s="19" t="s">
        <v>82</v>
      </c>
      <c r="C33" s="20" t="s">
        <v>99</v>
      </c>
      <c r="D33" s="20" t="s">
        <v>168</v>
      </c>
      <c r="E33" s="20" t="s">
        <v>85</v>
      </c>
      <c r="F33" s="138">
        <f t="shared" si="2"/>
        <v>127000</v>
      </c>
      <c r="G33" s="138">
        <f t="shared" si="2"/>
        <v>127000</v>
      </c>
    </row>
    <row r="34" spans="1:7" x14ac:dyDescent="0.25">
      <c r="A34" s="101" t="s">
        <v>112</v>
      </c>
      <c r="B34" s="19" t="s">
        <v>82</v>
      </c>
      <c r="C34" s="20" t="s">
        <v>111</v>
      </c>
      <c r="D34" s="20" t="s">
        <v>113</v>
      </c>
      <c r="E34" s="20" t="s">
        <v>114</v>
      </c>
      <c r="F34" s="138">
        <f t="shared" ref="F34:G34" si="3">F35</f>
        <v>127000</v>
      </c>
      <c r="G34" s="138">
        <f t="shared" si="3"/>
        <v>127000</v>
      </c>
    </row>
    <row r="35" spans="1:7" x14ac:dyDescent="0.25">
      <c r="A35" s="102" t="s">
        <v>76</v>
      </c>
      <c r="B35" s="21" t="s">
        <v>82</v>
      </c>
      <c r="C35" s="22" t="s">
        <v>111</v>
      </c>
      <c r="D35" s="22" t="s">
        <v>113</v>
      </c>
      <c r="E35" s="22" t="s">
        <v>115</v>
      </c>
      <c r="F35" s="139">
        <v>127000</v>
      </c>
      <c r="G35" s="139">
        <v>127000</v>
      </c>
    </row>
    <row r="36" spans="1:7" x14ac:dyDescent="0.25">
      <c r="A36" s="121" t="s">
        <v>121</v>
      </c>
      <c r="B36" s="94" t="s">
        <v>82</v>
      </c>
      <c r="C36" s="94" t="s">
        <v>122</v>
      </c>
      <c r="D36" s="94" t="s">
        <v>84</v>
      </c>
      <c r="E36" s="94" t="s">
        <v>85</v>
      </c>
      <c r="F36" s="140">
        <f>F39</f>
        <v>2540260</v>
      </c>
      <c r="G36" s="140">
        <f>G39</f>
        <v>2540260</v>
      </c>
    </row>
    <row r="37" spans="1:7" ht="105" customHeight="1" x14ac:dyDescent="0.25">
      <c r="A37" s="103" t="s">
        <v>267</v>
      </c>
      <c r="B37" s="19" t="s">
        <v>82</v>
      </c>
      <c r="C37" s="19" t="s">
        <v>122</v>
      </c>
      <c r="D37" s="19" t="s">
        <v>123</v>
      </c>
      <c r="E37" s="19" t="s">
        <v>85</v>
      </c>
      <c r="F37" s="141">
        <f>F38</f>
        <v>2540260</v>
      </c>
      <c r="G37" s="141">
        <f>G38</f>
        <v>2540260</v>
      </c>
    </row>
    <row r="38" spans="1:7" ht="120" customHeight="1" x14ac:dyDescent="0.25">
      <c r="A38" s="103" t="s">
        <v>268</v>
      </c>
      <c r="B38" s="19" t="s">
        <v>82</v>
      </c>
      <c r="C38" s="19" t="s">
        <v>122</v>
      </c>
      <c r="D38" s="19" t="s">
        <v>124</v>
      </c>
      <c r="E38" s="19" t="s">
        <v>85</v>
      </c>
      <c r="F38" s="141">
        <f>F39</f>
        <v>2540260</v>
      </c>
      <c r="G38" s="141">
        <f>G39</f>
        <v>2540260</v>
      </c>
    </row>
    <row r="39" spans="1:7" ht="105" x14ac:dyDescent="0.25">
      <c r="A39" s="104" t="s">
        <v>229</v>
      </c>
      <c r="B39" s="19" t="s">
        <v>82</v>
      </c>
      <c r="C39" s="19" t="s">
        <v>122</v>
      </c>
      <c r="D39" s="19" t="s">
        <v>125</v>
      </c>
      <c r="E39" s="19" t="s">
        <v>85</v>
      </c>
      <c r="F39" s="141">
        <f>F40+F42+F44</f>
        <v>2540260</v>
      </c>
      <c r="G39" s="141">
        <f>G40+G42+G44</f>
        <v>2540260</v>
      </c>
    </row>
    <row r="40" spans="1:7" ht="90" x14ac:dyDescent="0.25">
      <c r="A40" s="104" t="s">
        <v>126</v>
      </c>
      <c r="B40" s="19" t="s">
        <v>82</v>
      </c>
      <c r="C40" s="19" t="s">
        <v>122</v>
      </c>
      <c r="D40" s="19" t="s">
        <v>125</v>
      </c>
      <c r="E40" s="19" t="s">
        <v>95</v>
      </c>
      <c r="F40" s="141">
        <f>F41</f>
        <v>1790640</v>
      </c>
      <c r="G40" s="141">
        <f>G41</f>
        <v>1790640</v>
      </c>
    </row>
    <row r="41" spans="1:7" ht="30" x14ac:dyDescent="0.25">
      <c r="A41" s="78" t="s">
        <v>127</v>
      </c>
      <c r="B41" s="19" t="s">
        <v>82</v>
      </c>
      <c r="C41" s="19" t="s">
        <v>122</v>
      </c>
      <c r="D41" s="19" t="s">
        <v>125</v>
      </c>
      <c r="E41" s="19" t="s">
        <v>128</v>
      </c>
      <c r="F41" s="141">
        <v>1790640</v>
      </c>
      <c r="G41" s="141">
        <v>1790640</v>
      </c>
    </row>
    <row r="42" spans="1:7" ht="45" x14ac:dyDescent="0.25">
      <c r="A42" s="101" t="s">
        <v>218</v>
      </c>
      <c r="B42" s="19" t="s">
        <v>82</v>
      </c>
      <c r="C42" s="19" t="s">
        <v>122</v>
      </c>
      <c r="D42" s="19" t="s">
        <v>125</v>
      </c>
      <c r="E42" s="19" t="s">
        <v>103</v>
      </c>
      <c r="F42" s="141">
        <f>F43</f>
        <v>749620</v>
      </c>
      <c r="G42" s="141">
        <f>G43</f>
        <v>749620</v>
      </c>
    </row>
    <row r="43" spans="1:7" ht="45" x14ac:dyDescent="0.25">
      <c r="A43" s="101" t="s">
        <v>104</v>
      </c>
      <c r="B43" s="19" t="s">
        <v>82</v>
      </c>
      <c r="C43" s="19" t="s">
        <v>122</v>
      </c>
      <c r="D43" s="19" t="s">
        <v>125</v>
      </c>
      <c r="E43" s="19" t="s">
        <v>105</v>
      </c>
      <c r="F43" s="141">
        <v>749620</v>
      </c>
      <c r="G43" s="141">
        <v>749620</v>
      </c>
    </row>
    <row r="44" spans="1:7" x14ac:dyDescent="0.25">
      <c r="A44" s="101" t="s">
        <v>106</v>
      </c>
      <c r="B44" s="19" t="s">
        <v>82</v>
      </c>
      <c r="C44" s="19" t="s">
        <v>122</v>
      </c>
      <c r="D44" s="19" t="s">
        <v>125</v>
      </c>
      <c r="E44" s="19" t="s">
        <v>107</v>
      </c>
      <c r="F44" s="141">
        <f>F45</f>
        <v>0</v>
      </c>
      <c r="G44" s="141">
        <f>G45</f>
        <v>0</v>
      </c>
    </row>
    <row r="45" spans="1:7" x14ac:dyDescent="0.25">
      <c r="A45" s="101" t="s">
        <v>108</v>
      </c>
      <c r="B45" s="19" t="s">
        <v>82</v>
      </c>
      <c r="C45" s="19" t="s">
        <v>122</v>
      </c>
      <c r="D45" s="19" t="s">
        <v>125</v>
      </c>
      <c r="E45" s="19" t="s">
        <v>109</v>
      </c>
      <c r="F45" s="141">
        <v>0</v>
      </c>
      <c r="G45" s="141">
        <v>0</v>
      </c>
    </row>
    <row r="46" spans="1:7" x14ac:dyDescent="0.25">
      <c r="A46" s="110" t="s">
        <v>171</v>
      </c>
      <c r="B46" s="94" t="s">
        <v>87</v>
      </c>
      <c r="C46" s="95" t="s">
        <v>83</v>
      </c>
      <c r="D46" s="95" t="s">
        <v>84</v>
      </c>
      <c r="E46" s="95" t="s">
        <v>85</v>
      </c>
      <c r="F46" s="96">
        <f t="shared" ref="F46:G50" si="4">F47</f>
        <v>337045</v>
      </c>
      <c r="G46" s="96">
        <f t="shared" si="4"/>
        <v>350417</v>
      </c>
    </row>
    <row r="47" spans="1:7" ht="28.5" x14ac:dyDescent="0.25">
      <c r="A47" s="106" t="s">
        <v>129</v>
      </c>
      <c r="B47" s="29" t="s">
        <v>87</v>
      </c>
      <c r="C47" s="39" t="s">
        <v>130</v>
      </c>
      <c r="D47" s="39" t="s">
        <v>84</v>
      </c>
      <c r="E47" s="39" t="s">
        <v>85</v>
      </c>
      <c r="F47" s="138">
        <f t="shared" si="4"/>
        <v>337045</v>
      </c>
      <c r="G47" s="138">
        <f t="shared" si="4"/>
        <v>350417</v>
      </c>
    </row>
    <row r="48" spans="1:7" ht="30" x14ac:dyDescent="0.25">
      <c r="A48" s="104" t="s">
        <v>88</v>
      </c>
      <c r="B48" s="19" t="s">
        <v>87</v>
      </c>
      <c r="C48" s="20" t="s">
        <v>130</v>
      </c>
      <c r="D48" s="20" t="s">
        <v>89</v>
      </c>
      <c r="E48" s="20" t="s">
        <v>85</v>
      </c>
      <c r="F48" s="138">
        <f t="shared" si="4"/>
        <v>337045</v>
      </c>
      <c r="G48" s="138">
        <f t="shared" si="4"/>
        <v>350417</v>
      </c>
    </row>
    <row r="49" spans="1:7" ht="45" x14ac:dyDescent="0.25">
      <c r="A49" s="104" t="s">
        <v>90</v>
      </c>
      <c r="B49" s="19" t="s">
        <v>87</v>
      </c>
      <c r="C49" s="20" t="s">
        <v>130</v>
      </c>
      <c r="D49" s="20" t="s">
        <v>91</v>
      </c>
      <c r="E49" s="20" t="s">
        <v>85</v>
      </c>
      <c r="F49" s="138">
        <f t="shared" si="4"/>
        <v>337045</v>
      </c>
      <c r="G49" s="138">
        <f t="shared" si="4"/>
        <v>350417</v>
      </c>
    </row>
    <row r="50" spans="1:7" x14ac:dyDescent="0.25">
      <c r="A50" s="49" t="s">
        <v>118</v>
      </c>
      <c r="B50" s="23" t="s">
        <v>87</v>
      </c>
      <c r="C50" s="23" t="s">
        <v>130</v>
      </c>
      <c r="D50" s="109">
        <v>9999900000</v>
      </c>
      <c r="E50" s="20" t="s">
        <v>85</v>
      </c>
      <c r="F50" s="138">
        <f t="shared" si="4"/>
        <v>337045</v>
      </c>
      <c r="G50" s="138">
        <f t="shared" si="4"/>
        <v>350417</v>
      </c>
    </row>
    <row r="51" spans="1:7" ht="45" x14ac:dyDescent="0.25">
      <c r="A51" s="104" t="s">
        <v>131</v>
      </c>
      <c r="B51" s="19" t="s">
        <v>87</v>
      </c>
      <c r="C51" s="20" t="s">
        <v>130</v>
      </c>
      <c r="D51" s="20" t="s">
        <v>132</v>
      </c>
      <c r="E51" s="20" t="s">
        <v>85</v>
      </c>
      <c r="F51" s="138">
        <f>F53</f>
        <v>337045</v>
      </c>
      <c r="G51" s="138">
        <f>G53</f>
        <v>350417</v>
      </c>
    </row>
    <row r="52" spans="1:7" ht="90" x14ac:dyDescent="0.25">
      <c r="A52" s="101" t="s">
        <v>126</v>
      </c>
      <c r="B52" s="19" t="s">
        <v>87</v>
      </c>
      <c r="C52" s="20" t="s">
        <v>130</v>
      </c>
      <c r="D52" s="20" t="s">
        <v>132</v>
      </c>
      <c r="E52" s="20" t="s">
        <v>95</v>
      </c>
      <c r="F52" s="138">
        <f>F53</f>
        <v>337045</v>
      </c>
      <c r="G52" s="138">
        <f>G53</f>
        <v>350417</v>
      </c>
    </row>
    <row r="53" spans="1:7" ht="30" x14ac:dyDescent="0.25">
      <c r="A53" s="101" t="s">
        <v>173</v>
      </c>
      <c r="B53" s="19" t="s">
        <v>87</v>
      </c>
      <c r="C53" s="20" t="s">
        <v>130</v>
      </c>
      <c r="D53" s="20" t="s">
        <v>132</v>
      </c>
      <c r="E53" s="20" t="s">
        <v>97</v>
      </c>
      <c r="F53" s="138">
        <v>337045</v>
      </c>
      <c r="G53" s="138">
        <v>350417</v>
      </c>
    </row>
    <row r="54" spans="1:7" ht="42.75" x14ac:dyDescent="0.25">
      <c r="A54" s="110" t="s">
        <v>223</v>
      </c>
      <c r="B54" s="94" t="s">
        <v>130</v>
      </c>
      <c r="C54" s="95" t="s">
        <v>83</v>
      </c>
      <c r="D54" s="95" t="s">
        <v>84</v>
      </c>
      <c r="E54" s="95" t="s">
        <v>85</v>
      </c>
      <c r="F54" s="96">
        <f t="shared" ref="F54:G58" si="5">F55</f>
        <v>50000</v>
      </c>
      <c r="G54" s="96">
        <f t="shared" si="5"/>
        <v>50000</v>
      </c>
    </row>
    <row r="55" spans="1:7" x14ac:dyDescent="0.25">
      <c r="A55" s="76" t="s">
        <v>133</v>
      </c>
      <c r="B55" s="29" t="s">
        <v>130</v>
      </c>
      <c r="C55" s="39" t="s">
        <v>134</v>
      </c>
      <c r="D55" s="39" t="s">
        <v>84</v>
      </c>
      <c r="E55" s="39" t="s">
        <v>85</v>
      </c>
      <c r="F55" s="138">
        <f t="shared" si="5"/>
        <v>50000</v>
      </c>
      <c r="G55" s="138">
        <f t="shared" si="5"/>
        <v>50000</v>
      </c>
    </row>
    <row r="56" spans="1:7" ht="60" customHeight="1" x14ac:dyDescent="0.25">
      <c r="A56" s="104" t="s">
        <v>269</v>
      </c>
      <c r="B56" s="19" t="s">
        <v>130</v>
      </c>
      <c r="C56" s="20" t="s">
        <v>134</v>
      </c>
      <c r="D56" s="20" t="s">
        <v>135</v>
      </c>
      <c r="E56" s="20" t="s">
        <v>85</v>
      </c>
      <c r="F56" s="138">
        <f t="shared" si="5"/>
        <v>50000</v>
      </c>
      <c r="G56" s="138">
        <f t="shared" si="5"/>
        <v>50000</v>
      </c>
    </row>
    <row r="57" spans="1:7" ht="90" x14ac:dyDescent="0.25">
      <c r="A57" s="104" t="s">
        <v>270</v>
      </c>
      <c r="B57" s="19" t="s">
        <v>130</v>
      </c>
      <c r="C57" s="20" t="s">
        <v>134</v>
      </c>
      <c r="D57" s="20" t="s">
        <v>164</v>
      </c>
      <c r="E57" s="20" t="s">
        <v>85</v>
      </c>
      <c r="F57" s="138">
        <f t="shared" si="5"/>
        <v>50000</v>
      </c>
      <c r="G57" s="138">
        <f t="shared" si="5"/>
        <v>50000</v>
      </c>
    </row>
    <row r="58" spans="1:7" ht="30" x14ac:dyDescent="0.25">
      <c r="A58" s="104" t="s">
        <v>136</v>
      </c>
      <c r="B58" s="19" t="s">
        <v>130</v>
      </c>
      <c r="C58" s="20" t="s">
        <v>134</v>
      </c>
      <c r="D58" s="20" t="s">
        <v>137</v>
      </c>
      <c r="E58" s="20" t="s">
        <v>85</v>
      </c>
      <c r="F58" s="138">
        <f t="shared" si="5"/>
        <v>50000</v>
      </c>
      <c r="G58" s="138">
        <f t="shared" si="5"/>
        <v>50000</v>
      </c>
    </row>
    <row r="59" spans="1:7" ht="45" x14ac:dyDescent="0.25">
      <c r="A59" s="101" t="s">
        <v>218</v>
      </c>
      <c r="B59" s="19" t="s">
        <v>130</v>
      </c>
      <c r="C59" s="20" t="s">
        <v>134</v>
      </c>
      <c r="D59" s="20" t="s">
        <v>137</v>
      </c>
      <c r="E59" s="20" t="s">
        <v>103</v>
      </c>
      <c r="F59" s="138">
        <f t="shared" ref="F59:G59" si="6">F60</f>
        <v>50000</v>
      </c>
      <c r="G59" s="138">
        <f t="shared" si="6"/>
        <v>50000</v>
      </c>
    </row>
    <row r="60" spans="1:7" ht="45" x14ac:dyDescent="0.25">
      <c r="A60" s="101" t="s">
        <v>104</v>
      </c>
      <c r="B60" s="19" t="s">
        <v>130</v>
      </c>
      <c r="C60" s="20" t="s">
        <v>134</v>
      </c>
      <c r="D60" s="20" t="s">
        <v>137</v>
      </c>
      <c r="E60" s="20" t="s">
        <v>105</v>
      </c>
      <c r="F60" s="138">
        <v>50000</v>
      </c>
      <c r="G60" s="138">
        <v>50000</v>
      </c>
    </row>
    <row r="61" spans="1:7" ht="28.5" x14ac:dyDescent="0.25">
      <c r="A61" s="110" t="s">
        <v>224</v>
      </c>
      <c r="B61" s="94" t="s">
        <v>138</v>
      </c>
      <c r="C61" s="95" t="s">
        <v>83</v>
      </c>
      <c r="D61" s="95" t="s">
        <v>84</v>
      </c>
      <c r="E61" s="94" t="s">
        <v>85</v>
      </c>
      <c r="F61" s="96">
        <f>F62</f>
        <v>4063330.3899999997</v>
      </c>
      <c r="G61" s="96">
        <f>G62</f>
        <v>4053980.3899999997</v>
      </c>
    </row>
    <row r="62" spans="1:7" x14ac:dyDescent="0.25">
      <c r="A62" s="110" t="s">
        <v>139</v>
      </c>
      <c r="B62" s="94" t="s">
        <v>138</v>
      </c>
      <c r="C62" s="95" t="s">
        <v>130</v>
      </c>
      <c r="D62" s="95" t="s">
        <v>84</v>
      </c>
      <c r="E62" s="95" t="s">
        <v>85</v>
      </c>
      <c r="F62" s="96">
        <f>F63+F68+$F$73</f>
        <v>4063330.3899999997</v>
      </c>
      <c r="G62" s="96">
        <f>G63+G69+$G$73</f>
        <v>4053980.3899999997</v>
      </c>
    </row>
    <row r="63" spans="1:7" ht="57" x14ac:dyDescent="0.25">
      <c r="A63" s="106" t="s">
        <v>252</v>
      </c>
      <c r="B63" s="19" t="s">
        <v>138</v>
      </c>
      <c r="C63" s="20" t="s">
        <v>130</v>
      </c>
      <c r="D63" s="39" t="s">
        <v>143</v>
      </c>
      <c r="E63" s="20" t="s">
        <v>85</v>
      </c>
      <c r="F63" s="96">
        <f>F66</f>
        <v>329996.96999999997</v>
      </c>
      <c r="G63" s="96">
        <f>G66</f>
        <v>329996.96999999997</v>
      </c>
    </row>
    <row r="64" spans="1:7" ht="60" x14ac:dyDescent="0.25">
      <c r="A64" s="101" t="s">
        <v>253</v>
      </c>
      <c r="B64" s="19" t="s">
        <v>138</v>
      </c>
      <c r="C64" s="20" t="s">
        <v>130</v>
      </c>
      <c r="D64" s="20" t="s">
        <v>144</v>
      </c>
      <c r="E64" s="20" t="s">
        <v>85</v>
      </c>
      <c r="F64" s="138">
        <f t="shared" ref="F64:G66" si="7">F65</f>
        <v>329996.96999999997</v>
      </c>
      <c r="G64" s="138">
        <f t="shared" si="7"/>
        <v>329996.96999999997</v>
      </c>
    </row>
    <row r="65" spans="1:7" ht="30" x14ac:dyDescent="0.25">
      <c r="A65" s="101" t="s">
        <v>145</v>
      </c>
      <c r="B65" s="19" t="s">
        <v>138</v>
      </c>
      <c r="C65" s="20" t="s">
        <v>130</v>
      </c>
      <c r="D65" s="20" t="s">
        <v>146</v>
      </c>
      <c r="E65" s="20" t="s">
        <v>85</v>
      </c>
      <c r="F65" s="138">
        <f t="shared" si="7"/>
        <v>329996.96999999997</v>
      </c>
      <c r="G65" s="138">
        <f t="shared" si="7"/>
        <v>329996.96999999997</v>
      </c>
    </row>
    <row r="66" spans="1:7" ht="45" x14ac:dyDescent="0.25">
      <c r="A66" s="101" t="s">
        <v>218</v>
      </c>
      <c r="B66" s="19" t="s">
        <v>138</v>
      </c>
      <c r="C66" s="20" t="s">
        <v>130</v>
      </c>
      <c r="D66" s="20" t="s">
        <v>146</v>
      </c>
      <c r="E66" s="20" t="s">
        <v>103</v>
      </c>
      <c r="F66" s="138">
        <f t="shared" si="7"/>
        <v>329996.96999999997</v>
      </c>
      <c r="G66" s="138">
        <f t="shared" si="7"/>
        <v>329996.96999999997</v>
      </c>
    </row>
    <row r="67" spans="1:7" ht="45" x14ac:dyDescent="0.25">
      <c r="A67" s="101" t="s">
        <v>104</v>
      </c>
      <c r="B67" s="19" t="s">
        <v>138</v>
      </c>
      <c r="C67" s="20" t="s">
        <v>130</v>
      </c>
      <c r="D67" s="20" t="s">
        <v>146</v>
      </c>
      <c r="E67" s="20" t="s">
        <v>105</v>
      </c>
      <c r="F67" s="138">
        <v>329996.96999999997</v>
      </c>
      <c r="G67" s="138">
        <v>329996.96999999997</v>
      </c>
    </row>
    <row r="68" spans="1:7" ht="71.25" x14ac:dyDescent="0.25">
      <c r="A68" s="124" t="s">
        <v>255</v>
      </c>
      <c r="B68" s="19" t="s">
        <v>138</v>
      </c>
      <c r="C68" s="20" t="s">
        <v>130</v>
      </c>
      <c r="D68" s="39" t="s">
        <v>140</v>
      </c>
      <c r="E68" s="20" t="s">
        <v>85</v>
      </c>
      <c r="F68" s="96">
        <f>F71</f>
        <v>477646.16</v>
      </c>
      <c r="G68" s="96">
        <f>G71</f>
        <v>468296.16</v>
      </c>
    </row>
    <row r="69" spans="1:7" ht="60" x14ac:dyDescent="0.25">
      <c r="A69" s="104" t="s">
        <v>254</v>
      </c>
      <c r="B69" s="19" t="s">
        <v>138</v>
      </c>
      <c r="C69" s="20" t="s">
        <v>130</v>
      </c>
      <c r="D69" s="20" t="s">
        <v>141</v>
      </c>
      <c r="E69" s="20" t="s">
        <v>85</v>
      </c>
      <c r="F69" s="138">
        <f t="shared" ref="F69:G71" si="8">F70</f>
        <v>477646.16</v>
      </c>
      <c r="G69" s="138">
        <f t="shared" si="8"/>
        <v>468296.16</v>
      </c>
    </row>
    <row r="70" spans="1:7" ht="30" x14ac:dyDescent="0.25">
      <c r="A70" s="104" t="s">
        <v>225</v>
      </c>
      <c r="B70" s="19" t="s">
        <v>138</v>
      </c>
      <c r="C70" s="20" t="s">
        <v>130</v>
      </c>
      <c r="D70" s="20" t="s">
        <v>142</v>
      </c>
      <c r="E70" s="20" t="s">
        <v>85</v>
      </c>
      <c r="F70" s="138">
        <f t="shared" si="8"/>
        <v>477646.16</v>
      </c>
      <c r="G70" s="138">
        <f t="shared" si="8"/>
        <v>468296.16</v>
      </c>
    </row>
    <row r="71" spans="1:7" ht="45" x14ac:dyDescent="0.25">
      <c r="A71" s="101" t="s">
        <v>218</v>
      </c>
      <c r="B71" s="19" t="s">
        <v>138</v>
      </c>
      <c r="C71" s="20" t="s">
        <v>130</v>
      </c>
      <c r="D71" s="20" t="s">
        <v>142</v>
      </c>
      <c r="E71" s="20" t="s">
        <v>103</v>
      </c>
      <c r="F71" s="138">
        <f t="shared" si="8"/>
        <v>477646.16</v>
      </c>
      <c r="G71" s="138">
        <f t="shared" si="8"/>
        <v>468296.16</v>
      </c>
    </row>
    <row r="72" spans="1:7" ht="45" x14ac:dyDescent="0.25">
      <c r="A72" s="101" t="s">
        <v>104</v>
      </c>
      <c r="B72" s="19" t="s">
        <v>138</v>
      </c>
      <c r="C72" s="20" t="s">
        <v>130</v>
      </c>
      <c r="D72" s="20" t="s">
        <v>142</v>
      </c>
      <c r="E72" s="20" t="s">
        <v>105</v>
      </c>
      <c r="F72" s="138">
        <v>477646.16</v>
      </c>
      <c r="G72" s="138">
        <v>468296.16</v>
      </c>
    </row>
    <row r="73" spans="1:7" ht="85.5" x14ac:dyDescent="0.25">
      <c r="A73" s="106" t="s">
        <v>256</v>
      </c>
      <c r="B73" s="29" t="s">
        <v>138</v>
      </c>
      <c r="C73" s="39" t="s">
        <v>130</v>
      </c>
      <c r="D73" s="39" t="s">
        <v>257</v>
      </c>
      <c r="E73" s="39" t="s">
        <v>85</v>
      </c>
      <c r="F73" s="96">
        <v>3255687.26</v>
      </c>
      <c r="G73" s="96">
        <v>3255687.26</v>
      </c>
    </row>
    <row r="74" spans="1:7" ht="90" x14ac:dyDescent="0.25">
      <c r="A74" s="101" t="s">
        <v>261</v>
      </c>
      <c r="B74" s="19" t="s">
        <v>138</v>
      </c>
      <c r="C74" s="20" t="s">
        <v>130</v>
      </c>
      <c r="D74" s="20" t="s">
        <v>262</v>
      </c>
      <c r="E74" s="20" t="s">
        <v>85</v>
      </c>
      <c r="F74" s="138">
        <v>3255687.26</v>
      </c>
      <c r="G74" s="138">
        <v>3255687.26</v>
      </c>
    </row>
    <row r="75" spans="1:7" ht="90" x14ac:dyDescent="0.25">
      <c r="A75" s="101" t="s">
        <v>271</v>
      </c>
      <c r="B75" s="19" t="s">
        <v>138</v>
      </c>
      <c r="C75" s="20" t="s">
        <v>130</v>
      </c>
      <c r="D75" s="20" t="s">
        <v>264</v>
      </c>
      <c r="E75" s="20" t="s">
        <v>85</v>
      </c>
      <c r="F75" s="138">
        <v>3255687.26</v>
      </c>
      <c r="G75" s="138">
        <v>3255687.26</v>
      </c>
    </row>
    <row r="76" spans="1:7" ht="75" x14ac:dyDescent="0.25">
      <c r="A76" s="101" t="s">
        <v>272</v>
      </c>
      <c r="B76" s="19" t="s">
        <v>138</v>
      </c>
      <c r="C76" s="20" t="s">
        <v>130</v>
      </c>
      <c r="D76" s="20" t="s">
        <v>259</v>
      </c>
      <c r="E76" s="20" t="s">
        <v>85</v>
      </c>
      <c r="F76" s="138">
        <v>3223130.39</v>
      </c>
      <c r="G76" s="138">
        <v>3223130.39</v>
      </c>
    </row>
    <row r="77" spans="1:7" ht="45" x14ac:dyDescent="0.25">
      <c r="A77" s="101" t="s">
        <v>218</v>
      </c>
      <c r="B77" s="19" t="s">
        <v>138</v>
      </c>
      <c r="C77" s="20" t="s">
        <v>130</v>
      </c>
      <c r="D77" s="20" t="s">
        <v>259</v>
      </c>
      <c r="E77" s="20" t="s">
        <v>103</v>
      </c>
      <c r="F77" s="138">
        <v>3223130.39</v>
      </c>
      <c r="G77" s="138">
        <v>3223130.39</v>
      </c>
    </row>
    <row r="78" spans="1:7" ht="45" x14ac:dyDescent="0.25">
      <c r="A78" s="101" t="s">
        <v>104</v>
      </c>
      <c r="B78" s="19" t="s">
        <v>138</v>
      </c>
      <c r="C78" s="20" t="s">
        <v>130</v>
      </c>
      <c r="D78" s="20" t="s">
        <v>259</v>
      </c>
      <c r="E78" s="20" t="s">
        <v>105</v>
      </c>
      <c r="F78" s="138">
        <v>3223130.39</v>
      </c>
      <c r="G78" s="138">
        <v>3223130.39</v>
      </c>
    </row>
    <row r="79" spans="1:7" ht="135" x14ac:dyDescent="0.25">
      <c r="A79" s="101" t="s">
        <v>265</v>
      </c>
      <c r="B79" s="19" t="s">
        <v>138</v>
      </c>
      <c r="C79" s="20" t="s">
        <v>130</v>
      </c>
      <c r="D79" s="20" t="s">
        <v>260</v>
      </c>
      <c r="E79" s="20" t="s">
        <v>85</v>
      </c>
      <c r="F79" s="138">
        <v>32556.87</v>
      </c>
      <c r="G79" s="138">
        <v>32556.87</v>
      </c>
    </row>
    <row r="80" spans="1:7" ht="45" x14ac:dyDescent="0.25">
      <c r="A80" s="101" t="s">
        <v>218</v>
      </c>
      <c r="B80" s="101" t="s">
        <v>138</v>
      </c>
      <c r="C80" s="20" t="s">
        <v>130</v>
      </c>
      <c r="D80" s="20" t="s">
        <v>260</v>
      </c>
      <c r="E80" s="20" t="s">
        <v>103</v>
      </c>
      <c r="F80" s="138">
        <v>32556.87</v>
      </c>
      <c r="G80" s="138">
        <v>32556.87</v>
      </c>
    </row>
    <row r="81" spans="1:7" ht="45" x14ac:dyDescent="0.25">
      <c r="A81" s="101" t="s">
        <v>104</v>
      </c>
      <c r="B81" s="19" t="s">
        <v>138</v>
      </c>
      <c r="C81" s="20" t="s">
        <v>130</v>
      </c>
      <c r="D81" s="20" t="s">
        <v>260</v>
      </c>
      <c r="E81" s="20" t="s">
        <v>105</v>
      </c>
      <c r="F81" s="138">
        <v>32556.87</v>
      </c>
      <c r="G81" s="138">
        <v>32556.87</v>
      </c>
    </row>
    <row r="82" spans="1:7" x14ac:dyDescent="0.25">
      <c r="A82" s="125" t="s">
        <v>226</v>
      </c>
      <c r="B82" s="94" t="s">
        <v>147</v>
      </c>
      <c r="C82" s="126" t="s">
        <v>83</v>
      </c>
      <c r="D82" s="126" t="s">
        <v>84</v>
      </c>
      <c r="E82" s="126" t="s">
        <v>85</v>
      </c>
      <c r="F82" s="96">
        <f>F83</f>
        <v>1937940</v>
      </c>
      <c r="G82" s="96">
        <f>G83</f>
        <v>1937940</v>
      </c>
    </row>
    <row r="83" spans="1:7" x14ac:dyDescent="0.25">
      <c r="A83" s="127" t="s">
        <v>148</v>
      </c>
      <c r="B83" s="29" t="s">
        <v>147</v>
      </c>
      <c r="C83" s="30" t="s">
        <v>82</v>
      </c>
      <c r="D83" s="30" t="s">
        <v>84</v>
      </c>
      <c r="E83" s="30" t="s">
        <v>85</v>
      </c>
      <c r="F83" s="96">
        <f>F84</f>
        <v>1937940</v>
      </c>
      <c r="G83" s="96">
        <f>G84</f>
        <v>1937940</v>
      </c>
    </row>
    <row r="84" spans="1:7" ht="45" x14ac:dyDescent="0.25">
      <c r="A84" s="104" t="s">
        <v>281</v>
      </c>
      <c r="B84" s="19" t="s">
        <v>147</v>
      </c>
      <c r="C84" s="27" t="s">
        <v>82</v>
      </c>
      <c r="D84" s="27" t="s">
        <v>149</v>
      </c>
      <c r="E84" s="27" t="s">
        <v>85</v>
      </c>
      <c r="F84" s="138">
        <f>F87+F89</f>
        <v>1937940</v>
      </c>
      <c r="G84" s="138">
        <f>G87+G89</f>
        <v>1937940</v>
      </c>
    </row>
    <row r="85" spans="1:7" ht="45" x14ac:dyDescent="0.25">
      <c r="A85" s="104" t="s">
        <v>282</v>
      </c>
      <c r="B85" s="19" t="s">
        <v>147</v>
      </c>
      <c r="C85" s="27" t="s">
        <v>82</v>
      </c>
      <c r="D85" s="27" t="s">
        <v>150</v>
      </c>
      <c r="E85" s="27" t="s">
        <v>85</v>
      </c>
      <c r="F85" s="138">
        <f>F86</f>
        <v>1937940</v>
      </c>
      <c r="G85" s="138">
        <f>G86</f>
        <v>1937940</v>
      </c>
    </row>
    <row r="86" spans="1:7" ht="30" x14ac:dyDescent="0.25">
      <c r="A86" s="104" t="s">
        <v>151</v>
      </c>
      <c r="B86" s="19" t="s">
        <v>147</v>
      </c>
      <c r="C86" s="27" t="s">
        <v>82</v>
      </c>
      <c r="D86" s="27" t="s">
        <v>152</v>
      </c>
      <c r="E86" s="27" t="s">
        <v>85</v>
      </c>
      <c r="F86" s="138">
        <f>F87+F89</f>
        <v>1937940</v>
      </c>
      <c r="G86" s="138">
        <f>G87+G89</f>
        <v>1937940</v>
      </c>
    </row>
    <row r="87" spans="1:7" ht="90" x14ac:dyDescent="0.25">
      <c r="A87" s="129" t="s">
        <v>126</v>
      </c>
      <c r="B87" s="128" t="s">
        <v>147</v>
      </c>
      <c r="C87" s="27" t="s">
        <v>82</v>
      </c>
      <c r="D87" s="27" t="s">
        <v>152</v>
      </c>
      <c r="E87" s="27" t="s">
        <v>95</v>
      </c>
      <c r="F87" s="138">
        <f>F88</f>
        <v>1737940</v>
      </c>
      <c r="G87" s="138">
        <f>G88</f>
        <v>1737940</v>
      </c>
    </row>
    <row r="88" spans="1:7" ht="30" x14ac:dyDescent="0.25">
      <c r="A88" s="129" t="s">
        <v>127</v>
      </c>
      <c r="B88" s="128" t="s">
        <v>147</v>
      </c>
      <c r="C88" s="27" t="s">
        <v>82</v>
      </c>
      <c r="D88" s="27" t="s">
        <v>152</v>
      </c>
      <c r="E88" s="27" t="s">
        <v>128</v>
      </c>
      <c r="F88" s="138">
        <v>1737940</v>
      </c>
      <c r="G88" s="138">
        <v>1737940</v>
      </c>
    </row>
    <row r="89" spans="1:7" ht="45" x14ac:dyDescent="0.25">
      <c r="A89" s="101" t="s">
        <v>218</v>
      </c>
      <c r="B89" s="19" t="s">
        <v>147</v>
      </c>
      <c r="C89" s="27" t="s">
        <v>82</v>
      </c>
      <c r="D89" s="27" t="s">
        <v>152</v>
      </c>
      <c r="E89" s="27" t="s">
        <v>103</v>
      </c>
      <c r="F89" s="138">
        <f>F90</f>
        <v>200000</v>
      </c>
      <c r="G89" s="138">
        <f>G90</f>
        <v>200000</v>
      </c>
    </row>
    <row r="90" spans="1:7" ht="45" x14ac:dyDescent="0.25">
      <c r="A90" s="101" t="s">
        <v>104</v>
      </c>
      <c r="B90" s="19" t="s">
        <v>147</v>
      </c>
      <c r="C90" s="27" t="s">
        <v>82</v>
      </c>
      <c r="D90" s="27" t="s">
        <v>152</v>
      </c>
      <c r="E90" s="27" t="s">
        <v>105</v>
      </c>
      <c r="F90" s="138">
        <v>200000</v>
      </c>
      <c r="G90" s="138">
        <v>200000</v>
      </c>
    </row>
    <row r="91" spans="1:7" x14ac:dyDescent="0.25">
      <c r="A91" s="106" t="s">
        <v>227</v>
      </c>
      <c r="B91" s="29" t="s">
        <v>153</v>
      </c>
      <c r="C91" s="30" t="s">
        <v>83</v>
      </c>
      <c r="D91" s="30" t="s">
        <v>84</v>
      </c>
      <c r="E91" s="30" t="s">
        <v>83</v>
      </c>
      <c r="F91" s="96">
        <f t="shared" ref="F91:G96" si="9">F92</f>
        <v>50000</v>
      </c>
      <c r="G91" s="96">
        <f t="shared" si="9"/>
        <v>50000</v>
      </c>
    </row>
    <row r="92" spans="1:7" x14ac:dyDescent="0.25">
      <c r="A92" s="106" t="s">
        <v>154</v>
      </c>
      <c r="B92" s="29" t="s">
        <v>153</v>
      </c>
      <c r="C92" s="30" t="s">
        <v>82</v>
      </c>
      <c r="D92" s="30" t="s">
        <v>84</v>
      </c>
      <c r="E92" s="30" t="s">
        <v>83</v>
      </c>
      <c r="F92" s="138">
        <f t="shared" si="9"/>
        <v>50000</v>
      </c>
      <c r="G92" s="138">
        <f t="shared" si="9"/>
        <v>50000</v>
      </c>
    </row>
    <row r="93" spans="1:7" ht="60" x14ac:dyDescent="0.25">
      <c r="A93" s="101" t="s">
        <v>274</v>
      </c>
      <c r="B93" s="19" t="s">
        <v>153</v>
      </c>
      <c r="C93" s="27" t="s">
        <v>82</v>
      </c>
      <c r="D93" s="27" t="s">
        <v>155</v>
      </c>
      <c r="E93" s="27" t="s">
        <v>85</v>
      </c>
      <c r="F93" s="138">
        <f t="shared" si="9"/>
        <v>50000</v>
      </c>
      <c r="G93" s="138">
        <f t="shared" si="9"/>
        <v>50000</v>
      </c>
    </row>
    <row r="94" spans="1:7" ht="60" x14ac:dyDescent="0.25">
      <c r="A94" s="107" t="s">
        <v>275</v>
      </c>
      <c r="B94" s="19" t="s">
        <v>153</v>
      </c>
      <c r="C94" s="27" t="s">
        <v>82</v>
      </c>
      <c r="D94" s="27" t="s">
        <v>156</v>
      </c>
      <c r="E94" s="27" t="s">
        <v>85</v>
      </c>
      <c r="F94" s="138">
        <f t="shared" si="9"/>
        <v>50000</v>
      </c>
      <c r="G94" s="138">
        <f t="shared" si="9"/>
        <v>50000</v>
      </c>
    </row>
    <row r="95" spans="1:7" ht="30" x14ac:dyDescent="0.25">
      <c r="A95" s="105" t="s">
        <v>157</v>
      </c>
      <c r="B95" s="19" t="s">
        <v>153</v>
      </c>
      <c r="C95" s="27" t="s">
        <v>82</v>
      </c>
      <c r="D95" s="27" t="s">
        <v>158</v>
      </c>
      <c r="E95" s="27" t="s">
        <v>85</v>
      </c>
      <c r="F95" s="138">
        <f t="shared" si="9"/>
        <v>50000</v>
      </c>
      <c r="G95" s="138">
        <f t="shared" si="9"/>
        <v>50000</v>
      </c>
    </row>
    <row r="96" spans="1:7" ht="45" x14ac:dyDescent="0.25">
      <c r="A96" s="101" t="s">
        <v>218</v>
      </c>
      <c r="B96" s="19" t="s">
        <v>153</v>
      </c>
      <c r="C96" s="27" t="s">
        <v>82</v>
      </c>
      <c r="D96" s="27" t="s">
        <v>158</v>
      </c>
      <c r="E96" s="27" t="s">
        <v>103</v>
      </c>
      <c r="F96" s="138">
        <f t="shared" si="9"/>
        <v>50000</v>
      </c>
      <c r="G96" s="138">
        <f t="shared" si="9"/>
        <v>50000</v>
      </c>
    </row>
    <row r="97" spans="1:7" ht="45" x14ac:dyDescent="0.25">
      <c r="A97" s="103" t="s">
        <v>104</v>
      </c>
      <c r="B97" s="19" t="s">
        <v>153</v>
      </c>
      <c r="C97" s="27" t="s">
        <v>82</v>
      </c>
      <c r="D97" s="27" t="s">
        <v>158</v>
      </c>
      <c r="E97" s="27" t="s">
        <v>105</v>
      </c>
      <c r="F97" s="138">
        <v>50000</v>
      </c>
      <c r="G97" s="138">
        <v>50000</v>
      </c>
    </row>
    <row r="98" spans="1:7" x14ac:dyDescent="0.25">
      <c r="A98" s="31" t="s">
        <v>159</v>
      </c>
      <c r="B98" s="32"/>
      <c r="C98" s="31"/>
      <c r="D98" s="31"/>
      <c r="E98" s="31"/>
      <c r="F98" s="97">
        <f>F11+F46+F54+F82+F61+F91</f>
        <v>12891575.390000001</v>
      </c>
      <c r="G98" s="97">
        <f>G11+G46+G54+G82+G61+G91</f>
        <v>12895597.390000001</v>
      </c>
    </row>
  </sheetData>
  <mergeCells count="7">
    <mergeCell ref="A6:G6"/>
    <mergeCell ref="A8:A9"/>
    <mergeCell ref="B8:B9"/>
    <mergeCell ref="C8:C9"/>
    <mergeCell ref="D8:D9"/>
    <mergeCell ref="E8:E9"/>
    <mergeCell ref="F8:G8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G13" sqref="G13"/>
    </sheetView>
  </sheetViews>
  <sheetFormatPr defaultRowHeight="15" x14ac:dyDescent="0.25"/>
  <cols>
    <col min="1" max="1" width="45.7109375" customWidth="1"/>
    <col min="2" max="2" width="4.7109375" customWidth="1"/>
    <col min="3" max="4" width="3.7109375" customWidth="1"/>
    <col min="5" max="5" width="11.7109375" customWidth="1"/>
    <col min="6" max="6" width="4.7109375" customWidth="1"/>
    <col min="7" max="7" width="12.7109375" customWidth="1"/>
  </cols>
  <sheetData>
    <row r="1" spans="1:7" x14ac:dyDescent="0.25">
      <c r="G1" s="63" t="s">
        <v>233</v>
      </c>
    </row>
    <row r="2" spans="1:7" x14ac:dyDescent="0.25">
      <c r="G2" s="63" t="s">
        <v>176</v>
      </c>
    </row>
    <row r="3" spans="1:7" x14ac:dyDescent="0.25">
      <c r="G3" s="63" t="s">
        <v>179</v>
      </c>
    </row>
    <row r="4" spans="1:7" x14ac:dyDescent="0.25">
      <c r="G4" s="63" t="s">
        <v>246</v>
      </c>
    </row>
    <row r="5" spans="1:7" ht="11.25" customHeight="1" x14ac:dyDescent="0.25"/>
    <row r="6" spans="1:7" ht="51.75" customHeight="1" x14ac:dyDescent="0.25">
      <c r="A6" s="182" t="s">
        <v>273</v>
      </c>
      <c r="B6" s="182"/>
      <c r="C6" s="182"/>
      <c r="D6" s="182"/>
      <c r="E6" s="182"/>
      <c r="F6" s="182"/>
      <c r="G6" s="182"/>
    </row>
    <row r="8" spans="1:7" ht="58.5" customHeight="1" x14ac:dyDescent="0.25">
      <c r="A8" s="13" t="s">
        <v>79</v>
      </c>
      <c r="B8" s="92" t="s">
        <v>161</v>
      </c>
      <c r="C8" s="92" t="s">
        <v>80</v>
      </c>
      <c r="D8" s="93" t="s">
        <v>215</v>
      </c>
      <c r="E8" s="37" t="s">
        <v>216</v>
      </c>
      <c r="F8" s="93" t="s">
        <v>212</v>
      </c>
      <c r="G8" s="15" t="s">
        <v>58</v>
      </c>
    </row>
    <row r="9" spans="1:7" x14ac:dyDescent="0.25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</row>
    <row r="10" spans="1:7" ht="42.75" x14ac:dyDescent="0.25">
      <c r="A10" s="145" t="s">
        <v>162</v>
      </c>
      <c r="B10" s="142" t="s">
        <v>163</v>
      </c>
      <c r="C10" s="142" t="s">
        <v>83</v>
      </c>
      <c r="D10" s="143" t="s">
        <v>83</v>
      </c>
      <c r="E10" s="143" t="s">
        <v>84</v>
      </c>
      <c r="F10" s="143" t="s">
        <v>85</v>
      </c>
      <c r="G10" s="146">
        <f>G11+G46+G54+G61+G82</f>
        <v>8192080</v>
      </c>
    </row>
    <row r="11" spans="1:7" x14ac:dyDescent="0.25">
      <c r="A11" s="147" t="s">
        <v>217</v>
      </c>
      <c r="B11" s="94" t="s">
        <v>163</v>
      </c>
      <c r="C11" s="94" t="s">
        <v>82</v>
      </c>
      <c r="D11" s="95" t="s">
        <v>83</v>
      </c>
      <c r="E11" s="95" t="s">
        <v>84</v>
      </c>
      <c r="F11" s="95" t="s">
        <v>85</v>
      </c>
      <c r="G11" s="96">
        <f>G12+G19+G30+G36</f>
        <v>3913000</v>
      </c>
    </row>
    <row r="12" spans="1:7" ht="38.25" x14ac:dyDescent="0.25">
      <c r="A12" s="148" t="s">
        <v>86</v>
      </c>
      <c r="B12" s="94" t="s">
        <v>163</v>
      </c>
      <c r="C12" s="94" t="s">
        <v>82</v>
      </c>
      <c r="D12" s="95" t="s">
        <v>87</v>
      </c>
      <c r="E12" s="95" t="s">
        <v>84</v>
      </c>
      <c r="F12" s="95" t="s">
        <v>85</v>
      </c>
      <c r="G12" s="96">
        <f t="shared" ref="G12:G17" si="0">G13</f>
        <v>1477470</v>
      </c>
    </row>
    <row r="13" spans="1:7" ht="25.5" x14ac:dyDescent="0.25">
      <c r="A13" s="18" t="s">
        <v>88</v>
      </c>
      <c r="B13" s="19" t="s">
        <v>163</v>
      </c>
      <c r="C13" s="19" t="s">
        <v>82</v>
      </c>
      <c r="D13" s="20" t="s">
        <v>87</v>
      </c>
      <c r="E13" s="20" t="s">
        <v>89</v>
      </c>
      <c r="F13" s="20" t="s">
        <v>85</v>
      </c>
      <c r="G13" s="35">
        <f t="shared" si="0"/>
        <v>1477470</v>
      </c>
    </row>
    <row r="14" spans="1:7" ht="25.5" x14ac:dyDescent="0.25">
      <c r="A14" s="18" t="s">
        <v>90</v>
      </c>
      <c r="B14" s="19" t="s">
        <v>163</v>
      </c>
      <c r="C14" s="19" t="s">
        <v>82</v>
      </c>
      <c r="D14" s="20" t="s">
        <v>87</v>
      </c>
      <c r="E14" s="20" t="s">
        <v>91</v>
      </c>
      <c r="F14" s="20" t="s">
        <v>85</v>
      </c>
      <c r="G14" s="35">
        <f t="shared" si="0"/>
        <v>1477470</v>
      </c>
    </row>
    <row r="15" spans="1:7" x14ac:dyDescent="0.25">
      <c r="A15" s="18" t="s">
        <v>118</v>
      </c>
      <c r="B15" s="19" t="s">
        <v>163</v>
      </c>
      <c r="C15" s="19" t="s">
        <v>82</v>
      </c>
      <c r="D15" s="20" t="s">
        <v>87</v>
      </c>
      <c r="E15" s="20" t="s">
        <v>168</v>
      </c>
      <c r="F15" s="20" t="s">
        <v>85</v>
      </c>
      <c r="G15" s="35">
        <f t="shared" si="0"/>
        <v>1477470</v>
      </c>
    </row>
    <row r="16" spans="1:7" x14ac:dyDescent="0.25">
      <c r="A16" s="18" t="s">
        <v>92</v>
      </c>
      <c r="B16" s="19" t="s">
        <v>163</v>
      </c>
      <c r="C16" s="19" t="s">
        <v>82</v>
      </c>
      <c r="D16" s="20" t="s">
        <v>87</v>
      </c>
      <c r="E16" s="20" t="s">
        <v>93</v>
      </c>
      <c r="F16" s="20" t="s">
        <v>85</v>
      </c>
      <c r="G16" s="35">
        <f t="shared" si="0"/>
        <v>1477470</v>
      </c>
    </row>
    <row r="17" spans="1:7" ht="63.75" x14ac:dyDescent="0.25">
      <c r="A17" s="18" t="s">
        <v>126</v>
      </c>
      <c r="B17" s="19" t="s">
        <v>163</v>
      </c>
      <c r="C17" s="19" t="s">
        <v>82</v>
      </c>
      <c r="D17" s="20" t="s">
        <v>87</v>
      </c>
      <c r="E17" s="20" t="s">
        <v>93</v>
      </c>
      <c r="F17" s="20" t="s">
        <v>95</v>
      </c>
      <c r="G17" s="35">
        <f t="shared" si="0"/>
        <v>1477470</v>
      </c>
    </row>
    <row r="18" spans="1:7" ht="25.5" x14ac:dyDescent="0.25">
      <c r="A18" s="18" t="s">
        <v>173</v>
      </c>
      <c r="B18" s="19" t="s">
        <v>163</v>
      </c>
      <c r="C18" s="19" t="s">
        <v>82</v>
      </c>
      <c r="D18" s="20" t="s">
        <v>87</v>
      </c>
      <c r="E18" s="20" t="s">
        <v>93</v>
      </c>
      <c r="F18" s="20" t="s">
        <v>97</v>
      </c>
      <c r="G18" s="35">
        <v>1477470</v>
      </c>
    </row>
    <row r="19" spans="1:7" ht="51" x14ac:dyDescent="0.25">
      <c r="A19" s="149" t="s">
        <v>98</v>
      </c>
      <c r="B19" s="94" t="s">
        <v>163</v>
      </c>
      <c r="C19" s="94" t="s">
        <v>82</v>
      </c>
      <c r="D19" s="95" t="s">
        <v>99</v>
      </c>
      <c r="E19" s="95" t="s">
        <v>84</v>
      </c>
      <c r="F19" s="95" t="s">
        <v>85</v>
      </c>
      <c r="G19" s="96">
        <f>G20</f>
        <v>2308530</v>
      </c>
    </row>
    <row r="20" spans="1:7" ht="25.5" x14ac:dyDescent="0.25">
      <c r="A20" s="18" t="s">
        <v>88</v>
      </c>
      <c r="B20" s="19" t="s">
        <v>163</v>
      </c>
      <c r="C20" s="19" t="s">
        <v>82</v>
      </c>
      <c r="D20" s="20" t="s">
        <v>99</v>
      </c>
      <c r="E20" s="20" t="s">
        <v>89</v>
      </c>
      <c r="F20" s="20" t="s">
        <v>85</v>
      </c>
      <c r="G20" s="35">
        <f>G21</f>
        <v>2308530</v>
      </c>
    </row>
    <row r="21" spans="1:7" ht="25.5" x14ac:dyDescent="0.25">
      <c r="A21" s="18" t="s">
        <v>90</v>
      </c>
      <c r="B21" s="19" t="s">
        <v>163</v>
      </c>
      <c r="C21" s="19" t="s">
        <v>82</v>
      </c>
      <c r="D21" s="20" t="s">
        <v>99</v>
      </c>
      <c r="E21" s="20" t="s">
        <v>91</v>
      </c>
      <c r="F21" s="20" t="s">
        <v>85</v>
      </c>
      <c r="G21" s="35">
        <f>G22</f>
        <v>2308530</v>
      </c>
    </row>
    <row r="22" spans="1:7" x14ac:dyDescent="0.25">
      <c r="A22" s="18" t="s">
        <v>118</v>
      </c>
      <c r="B22" s="19" t="s">
        <v>163</v>
      </c>
      <c r="C22" s="19" t="s">
        <v>82</v>
      </c>
      <c r="D22" s="20" t="s">
        <v>99</v>
      </c>
      <c r="E22" s="20" t="s">
        <v>168</v>
      </c>
      <c r="F22" s="20" t="s">
        <v>85</v>
      </c>
      <c r="G22" s="35">
        <f>G23</f>
        <v>2308530</v>
      </c>
    </row>
    <row r="23" spans="1:7" x14ac:dyDescent="0.25">
      <c r="A23" s="18" t="s">
        <v>100</v>
      </c>
      <c r="B23" s="19" t="s">
        <v>163</v>
      </c>
      <c r="C23" s="19" t="s">
        <v>82</v>
      </c>
      <c r="D23" s="20" t="s">
        <v>99</v>
      </c>
      <c r="E23" s="20" t="s">
        <v>101</v>
      </c>
      <c r="F23" s="20" t="s">
        <v>85</v>
      </c>
      <c r="G23" s="35">
        <f>G24+G26+G28</f>
        <v>2308530</v>
      </c>
    </row>
    <row r="24" spans="1:7" ht="63.75" x14ac:dyDescent="0.25">
      <c r="A24" s="18" t="s">
        <v>126</v>
      </c>
      <c r="B24" s="19" t="s">
        <v>163</v>
      </c>
      <c r="C24" s="19" t="s">
        <v>82</v>
      </c>
      <c r="D24" s="20" t="s">
        <v>99</v>
      </c>
      <c r="E24" s="20" t="s">
        <v>101</v>
      </c>
      <c r="F24" s="20" t="s">
        <v>95</v>
      </c>
      <c r="G24" s="35">
        <f>G25</f>
        <v>2207520</v>
      </c>
    </row>
    <row r="25" spans="1:7" ht="25.5" x14ac:dyDescent="0.25">
      <c r="A25" s="18" t="s">
        <v>173</v>
      </c>
      <c r="B25" s="19" t="s">
        <v>163</v>
      </c>
      <c r="C25" s="19" t="s">
        <v>82</v>
      </c>
      <c r="D25" s="20" t="s">
        <v>99</v>
      </c>
      <c r="E25" s="20" t="s">
        <v>101</v>
      </c>
      <c r="F25" s="20" t="s">
        <v>97</v>
      </c>
      <c r="G25" s="35">
        <v>2207520</v>
      </c>
    </row>
    <row r="26" spans="1:7" ht="25.5" x14ac:dyDescent="0.25">
      <c r="A26" s="18" t="s">
        <v>218</v>
      </c>
      <c r="B26" s="19" t="s">
        <v>163</v>
      </c>
      <c r="C26" s="19" t="s">
        <v>82</v>
      </c>
      <c r="D26" s="20" t="s">
        <v>99</v>
      </c>
      <c r="E26" s="20" t="s">
        <v>101</v>
      </c>
      <c r="F26" s="20" t="s">
        <v>103</v>
      </c>
      <c r="G26" s="35">
        <f>G27</f>
        <v>86010</v>
      </c>
    </row>
    <row r="27" spans="1:7" ht="25.5" x14ac:dyDescent="0.25">
      <c r="A27" s="18" t="s">
        <v>104</v>
      </c>
      <c r="B27" s="19" t="s">
        <v>163</v>
      </c>
      <c r="C27" s="19" t="s">
        <v>82</v>
      </c>
      <c r="D27" s="20" t="s">
        <v>99</v>
      </c>
      <c r="E27" s="20" t="s">
        <v>101</v>
      </c>
      <c r="F27" s="20" t="s">
        <v>105</v>
      </c>
      <c r="G27" s="35">
        <v>86010</v>
      </c>
    </row>
    <row r="28" spans="1:7" x14ac:dyDescent="0.25">
      <c r="A28" s="18" t="s">
        <v>106</v>
      </c>
      <c r="B28" s="19" t="s">
        <v>163</v>
      </c>
      <c r="C28" s="19" t="s">
        <v>82</v>
      </c>
      <c r="D28" s="20" t="s">
        <v>99</v>
      </c>
      <c r="E28" s="20" t="s">
        <v>101</v>
      </c>
      <c r="F28" s="20" t="s">
        <v>107</v>
      </c>
      <c r="G28" s="35">
        <f>G29</f>
        <v>15000</v>
      </c>
    </row>
    <row r="29" spans="1:7" x14ac:dyDescent="0.25">
      <c r="A29" s="18" t="s">
        <v>108</v>
      </c>
      <c r="B29" s="19" t="s">
        <v>163</v>
      </c>
      <c r="C29" s="19" t="s">
        <v>82</v>
      </c>
      <c r="D29" s="20" t="s">
        <v>99</v>
      </c>
      <c r="E29" s="20" t="s">
        <v>101</v>
      </c>
      <c r="F29" s="20" t="s">
        <v>109</v>
      </c>
      <c r="G29" s="35">
        <v>15000</v>
      </c>
    </row>
    <row r="30" spans="1:7" ht="38.25" x14ac:dyDescent="0.25">
      <c r="A30" s="40" t="s">
        <v>110</v>
      </c>
      <c r="B30" s="94" t="s">
        <v>163</v>
      </c>
      <c r="C30" s="94" t="s">
        <v>82</v>
      </c>
      <c r="D30" s="95" t="s">
        <v>111</v>
      </c>
      <c r="E30" s="95" t="s">
        <v>84</v>
      </c>
      <c r="F30" s="95" t="s">
        <v>85</v>
      </c>
      <c r="G30" s="96">
        <f>G31</f>
        <v>127000</v>
      </c>
    </row>
    <row r="31" spans="1:7" ht="25.5" x14ac:dyDescent="0.25">
      <c r="A31" s="18" t="s">
        <v>88</v>
      </c>
      <c r="B31" s="19" t="s">
        <v>163</v>
      </c>
      <c r="C31" s="19" t="s">
        <v>82</v>
      </c>
      <c r="D31" s="20" t="s">
        <v>111</v>
      </c>
      <c r="E31" s="20" t="s">
        <v>89</v>
      </c>
      <c r="F31" s="20" t="s">
        <v>85</v>
      </c>
      <c r="G31" s="35">
        <f>G32</f>
        <v>127000</v>
      </c>
    </row>
    <row r="32" spans="1:7" ht="25.5" x14ac:dyDescent="0.25">
      <c r="A32" s="18" t="s">
        <v>90</v>
      </c>
      <c r="B32" s="19" t="s">
        <v>163</v>
      </c>
      <c r="C32" s="19" t="s">
        <v>82</v>
      </c>
      <c r="D32" s="20" t="s">
        <v>111</v>
      </c>
      <c r="E32" s="20" t="s">
        <v>91</v>
      </c>
      <c r="F32" s="20" t="s">
        <v>85</v>
      </c>
      <c r="G32" s="35">
        <f>G33</f>
        <v>127000</v>
      </c>
    </row>
    <row r="33" spans="1:7" x14ac:dyDescent="0.25">
      <c r="A33" s="18" t="s">
        <v>118</v>
      </c>
      <c r="B33" s="19" t="s">
        <v>163</v>
      </c>
      <c r="C33" s="19" t="s">
        <v>82</v>
      </c>
      <c r="D33" s="20" t="s">
        <v>111</v>
      </c>
      <c r="E33" s="20" t="s">
        <v>168</v>
      </c>
      <c r="F33" s="20" t="s">
        <v>85</v>
      </c>
      <c r="G33" s="35">
        <f>G34</f>
        <v>127000</v>
      </c>
    </row>
    <row r="34" spans="1:7" x14ac:dyDescent="0.25">
      <c r="A34" s="18" t="s">
        <v>112</v>
      </c>
      <c r="B34" s="19" t="s">
        <v>163</v>
      </c>
      <c r="C34" s="19" t="s">
        <v>82</v>
      </c>
      <c r="D34" s="20" t="s">
        <v>111</v>
      </c>
      <c r="E34" s="20" t="s">
        <v>113</v>
      </c>
      <c r="F34" s="20" t="s">
        <v>114</v>
      </c>
      <c r="G34" s="35">
        <f>G35</f>
        <v>127000</v>
      </c>
    </row>
    <row r="35" spans="1:7" x14ac:dyDescent="0.25">
      <c r="A35" s="150" t="s">
        <v>76</v>
      </c>
      <c r="B35" s="19" t="s">
        <v>163</v>
      </c>
      <c r="C35" s="19" t="s">
        <v>82</v>
      </c>
      <c r="D35" s="20" t="s">
        <v>111</v>
      </c>
      <c r="E35" s="20" t="s">
        <v>113</v>
      </c>
      <c r="F35" s="20" t="s">
        <v>115</v>
      </c>
      <c r="G35" s="35">
        <v>127000</v>
      </c>
    </row>
    <row r="36" spans="1:7" x14ac:dyDescent="0.25">
      <c r="A36" s="151" t="s">
        <v>116</v>
      </c>
      <c r="B36" s="115">
        <v>993</v>
      </c>
      <c r="C36" s="115" t="s">
        <v>82</v>
      </c>
      <c r="D36" s="115" t="s">
        <v>117</v>
      </c>
      <c r="E36" s="95" t="s">
        <v>84</v>
      </c>
      <c r="F36" s="115" t="s">
        <v>85</v>
      </c>
      <c r="G36" s="157">
        <f>G37</f>
        <v>0</v>
      </c>
    </row>
    <row r="37" spans="1:7" ht="25.5" x14ac:dyDescent="0.25">
      <c r="A37" s="152" t="s">
        <v>88</v>
      </c>
      <c r="B37" s="154">
        <v>993</v>
      </c>
      <c r="C37" s="154" t="s">
        <v>82</v>
      </c>
      <c r="D37" s="154" t="s">
        <v>117</v>
      </c>
      <c r="E37" s="154">
        <v>9900000000</v>
      </c>
      <c r="F37" s="154" t="s">
        <v>85</v>
      </c>
      <c r="G37" s="155">
        <f>G38</f>
        <v>0</v>
      </c>
    </row>
    <row r="38" spans="1:7" ht="25.5" x14ac:dyDescent="0.25">
      <c r="A38" s="152" t="s">
        <v>90</v>
      </c>
      <c r="B38" s="154">
        <v>993</v>
      </c>
      <c r="C38" s="154" t="s">
        <v>82</v>
      </c>
      <c r="D38" s="154" t="s">
        <v>117</v>
      </c>
      <c r="E38" s="154">
        <v>9990000000</v>
      </c>
      <c r="F38" s="154" t="s">
        <v>85</v>
      </c>
      <c r="G38" s="155">
        <f>G39</f>
        <v>0</v>
      </c>
    </row>
    <row r="39" spans="1:7" x14ac:dyDescent="0.25">
      <c r="A39" s="153" t="s">
        <v>118</v>
      </c>
      <c r="B39" s="154">
        <v>993</v>
      </c>
      <c r="C39" s="154" t="s">
        <v>82</v>
      </c>
      <c r="D39" s="154" t="s">
        <v>117</v>
      </c>
      <c r="E39" s="154">
        <v>9999900000</v>
      </c>
      <c r="F39" s="154" t="s">
        <v>85</v>
      </c>
      <c r="G39" s="155">
        <f>G40+G43</f>
        <v>0</v>
      </c>
    </row>
    <row r="40" spans="1:7" x14ac:dyDescent="0.25">
      <c r="A40" s="153" t="s">
        <v>119</v>
      </c>
      <c r="B40" s="154">
        <v>993</v>
      </c>
      <c r="C40" s="154" t="s">
        <v>82</v>
      </c>
      <c r="D40" s="154" t="s">
        <v>117</v>
      </c>
      <c r="E40" s="154">
        <v>9999910030</v>
      </c>
      <c r="F40" s="154" t="s">
        <v>85</v>
      </c>
      <c r="G40" s="155">
        <f>G41</f>
        <v>0</v>
      </c>
    </row>
    <row r="41" spans="1:7" x14ac:dyDescent="0.25">
      <c r="A41" s="153" t="s">
        <v>106</v>
      </c>
      <c r="B41" s="154">
        <v>993</v>
      </c>
      <c r="C41" s="154" t="s">
        <v>82</v>
      </c>
      <c r="D41" s="154" t="s">
        <v>117</v>
      </c>
      <c r="E41" s="154">
        <v>9999910030</v>
      </c>
      <c r="F41" s="154">
        <v>800</v>
      </c>
      <c r="G41" s="155">
        <f>G42</f>
        <v>0</v>
      </c>
    </row>
    <row r="42" spans="1:7" x14ac:dyDescent="0.25">
      <c r="A42" s="153" t="s">
        <v>120</v>
      </c>
      <c r="B42" s="154">
        <v>993</v>
      </c>
      <c r="C42" s="154" t="s">
        <v>82</v>
      </c>
      <c r="D42" s="154" t="s">
        <v>117</v>
      </c>
      <c r="E42" s="154">
        <v>9999910030</v>
      </c>
      <c r="F42" s="154">
        <v>880</v>
      </c>
      <c r="G42" s="155">
        <v>0</v>
      </c>
    </row>
    <row r="43" spans="1:7" ht="25.5" x14ac:dyDescent="0.25">
      <c r="A43" s="153" t="s">
        <v>219</v>
      </c>
      <c r="B43" s="154">
        <v>993</v>
      </c>
      <c r="C43" s="154" t="s">
        <v>82</v>
      </c>
      <c r="D43" s="154" t="s">
        <v>117</v>
      </c>
      <c r="E43" s="109" t="s">
        <v>220</v>
      </c>
      <c r="F43" s="154" t="s">
        <v>85</v>
      </c>
      <c r="G43" s="155">
        <f>G44</f>
        <v>0</v>
      </c>
    </row>
    <row r="44" spans="1:7" x14ac:dyDescent="0.25">
      <c r="A44" s="153" t="s">
        <v>106</v>
      </c>
      <c r="B44" s="154">
        <v>993</v>
      </c>
      <c r="C44" s="154" t="s">
        <v>82</v>
      </c>
      <c r="D44" s="154" t="s">
        <v>117</v>
      </c>
      <c r="E44" s="109" t="s">
        <v>220</v>
      </c>
      <c r="F44" s="154">
        <v>800</v>
      </c>
      <c r="G44" s="155">
        <f>G45</f>
        <v>0</v>
      </c>
    </row>
    <row r="45" spans="1:7" x14ac:dyDescent="0.25">
      <c r="A45" s="153" t="s">
        <v>120</v>
      </c>
      <c r="B45" s="154">
        <v>993</v>
      </c>
      <c r="C45" s="154" t="s">
        <v>82</v>
      </c>
      <c r="D45" s="154" t="s">
        <v>117</v>
      </c>
      <c r="E45" s="109" t="s">
        <v>220</v>
      </c>
      <c r="F45" s="154">
        <v>880</v>
      </c>
      <c r="G45" s="155">
        <v>0</v>
      </c>
    </row>
    <row r="46" spans="1:7" x14ac:dyDescent="0.25">
      <c r="A46" s="149" t="s">
        <v>171</v>
      </c>
      <c r="B46" s="94" t="s">
        <v>163</v>
      </c>
      <c r="C46" s="94" t="s">
        <v>87</v>
      </c>
      <c r="D46" s="95" t="s">
        <v>83</v>
      </c>
      <c r="E46" s="95" t="s">
        <v>84</v>
      </c>
      <c r="F46" s="95" t="s">
        <v>85</v>
      </c>
      <c r="G46" s="96">
        <f>G47</f>
        <v>333580</v>
      </c>
    </row>
    <row r="47" spans="1:7" x14ac:dyDescent="0.25">
      <c r="A47" s="28" t="s">
        <v>129</v>
      </c>
      <c r="B47" s="29" t="s">
        <v>163</v>
      </c>
      <c r="C47" s="29" t="s">
        <v>87</v>
      </c>
      <c r="D47" s="39" t="s">
        <v>130</v>
      </c>
      <c r="E47" s="39" t="s">
        <v>84</v>
      </c>
      <c r="F47" s="39" t="s">
        <v>85</v>
      </c>
      <c r="G47" s="158">
        <f>G48</f>
        <v>333580</v>
      </c>
    </row>
    <row r="48" spans="1:7" ht="25.5" x14ac:dyDescent="0.25">
      <c r="A48" s="25" t="s">
        <v>88</v>
      </c>
      <c r="B48" s="19" t="s">
        <v>163</v>
      </c>
      <c r="C48" s="19" t="s">
        <v>87</v>
      </c>
      <c r="D48" s="20" t="s">
        <v>130</v>
      </c>
      <c r="E48" s="20" t="s">
        <v>89</v>
      </c>
      <c r="F48" s="20" t="s">
        <v>85</v>
      </c>
      <c r="G48" s="35">
        <f>G49</f>
        <v>333580</v>
      </c>
    </row>
    <row r="49" spans="1:7" ht="25.5" x14ac:dyDescent="0.25">
      <c r="A49" s="25" t="s">
        <v>90</v>
      </c>
      <c r="B49" s="19" t="s">
        <v>163</v>
      </c>
      <c r="C49" s="19" t="s">
        <v>87</v>
      </c>
      <c r="D49" s="20" t="s">
        <v>130</v>
      </c>
      <c r="E49" s="20" t="s">
        <v>91</v>
      </c>
      <c r="F49" s="20" t="s">
        <v>85</v>
      </c>
      <c r="G49" s="35">
        <f>G51</f>
        <v>333580</v>
      </c>
    </row>
    <row r="50" spans="1:7" x14ac:dyDescent="0.25">
      <c r="A50" s="153" t="s">
        <v>118</v>
      </c>
      <c r="B50" s="19" t="s">
        <v>163</v>
      </c>
      <c r="C50" s="19" t="s">
        <v>87</v>
      </c>
      <c r="D50" s="20" t="s">
        <v>130</v>
      </c>
      <c r="E50" s="20" t="s">
        <v>168</v>
      </c>
      <c r="F50" s="20" t="s">
        <v>85</v>
      </c>
      <c r="G50" s="35">
        <f>G52</f>
        <v>333580</v>
      </c>
    </row>
    <row r="51" spans="1:7" ht="25.5" x14ac:dyDescent="0.25">
      <c r="A51" s="25" t="s">
        <v>131</v>
      </c>
      <c r="B51" s="19" t="s">
        <v>163</v>
      </c>
      <c r="C51" s="19" t="s">
        <v>87</v>
      </c>
      <c r="D51" s="20" t="s">
        <v>130</v>
      </c>
      <c r="E51" s="20" t="s">
        <v>132</v>
      </c>
      <c r="F51" s="20" t="s">
        <v>85</v>
      </c>
      <c r="G51" s="35">
        <f>G53</f>
        <v>333580</v>
      </c>
    </row>
    <row r="52" spans="1:7" ht="63.75" x14ac:dyDescent="0.25">
      <c r="A52" s="18" t="s">
        <v>126</v>
      </c>
      <c r="B52" s="19" t="s">
        <v>163</v>
      </c>
      <c r="C52" s="19" t="s">
        <v>87</v>
      </c>
      <c r="D52" s="20" t="s">
        <v>130</v>
      </c>
      <c r="E52" s="20" t="s">
        <v>132</v>
      </c>
      <c r="F52" s="20" t="s">
        <v>95</v>
      </c>
      <c r="G52" s="35">
        <f>G53</f>
        <v>333580</v>
      </c>
    </row>
    <row r="53" spans="1:7" ht="25.5" x14ac:dyDescent="0.25">
      <c r="A53" s="18" t="s">
        <v>173</v>
      </c>
      <c r="B53" s="19" t="s">
        <v>163</v>
      </c>
      <c r="C53" s="19" t="s">
        <v>87</v>
      </c>
      <c r="D53" s="20" t="s">
        <v>130</v>
      </c>
      <c r="E53" s="20" t="s">
        <v>132</v>
      </c>
      <c r="F53" s="20" t="s">
        <v>97</v>
      </c>
      <c r="G53" s="35">
        <v>333580</v>
      </c>
    </row>
    <row r="54" spans="1:7" ht="25.5" x14ac:dyDescent="0.25">
      <c r="A54" s="149" t="s">
        <v>223</v>
      </c>
      <c r="B54" s="94" t="s">
        <v>163</v>
      </c>
      <c r="C54" s="94" t="s">
        <v>130</v>
      </c>
      <c r="D54" s="95" t="s">
        <v>83</v>
      </c>
      <c r="E54" s="95" t="s">
        <v>84</v>
      </c>
      <c r="F54" s="95" t="s">
        <v>85</v>
      </c>
      <c r="G54" s="96">
        <f>G55</f>
        <v>50000</v>
      </c>
    </row>
    <row r="55" spans="1:7" x14ac:dyDescent="0.25">
      <c r="A55" s="159" t="s">
        <v>133</v>
      </c>
      <c r="B55" s="29" t="s">
        <v>163</v>
      </c>
      <c r="C55" s="29" t="s">
        <v>130</v>
      </c>
      <c r="D55" s="39" t="s">
        <v>134</v>
      </c>
      <c r="E55" s="39" t="s">
        <v>84</v>
      </c>
      <c r="F55" s="39" t="s">
        <v>85</v>
      </c>
      <c r="G55" s="158">
        <f>G59</f>
        <v>50000</v>
      </c>
    </row>
    <row r="56" spans="1:7" ht="51" x14ac:dyDescent="0.25">
      <c r="A56" s="25" t="s">
        <v>269</v>
      </c>
      <c r="B56" s="19" t="s">
        <v>163</v>
      </c>
      <c r="C56" s="19" t="s">
        <v>130</v>
      </c>
      <c r="D56" s="20" t="s">
        <v>134</v>
      </c>
      <c r="E56" s="20" t="s">
        <v>135</v>
      </c>
      <c r="F56" s="20" t="s">
        <v>85</v>
      </c>
      <c r="G56" s="35">
        <f>G59</f>
        <v>50000</v>
      </c>
    </row>
    <row r="57" spans="1:7" ht="76.5" x14ac:dyDescent="0.25">
      <c r="A57" s="25" t="s">
        <v>270</v>
      </c>
      <c r="B57" s="19" t="s">
        <v>163</v>
      </c>
      <c r="C57" s="19" t="s">
        <v>130</v>
      </c>
      <c r="D57" s="20" t="s">
        <v>134</v>
      </c>
      <c r="E57" s="20" t="s">
        <v>164</v>
      </c>
      <c r="F57" s="20" t="s">
        <v>85</v>
      </c>
      <c r="G57" s="35">
        <f>G58</f>
        <v>50000</v>
      </c>
    </row>
    <row r="58" spans="1:7" ht="25.5" x14ac:dyDescent="0.25">
      <c r="A58" s="25" t="s">
        <v>136</v>
      </c>
      <c r="B58" s="19" t="s">
        <v>163</v>
      </c>
      <c r="C58" s="19" t="s">
        <v>130</v>
      </c>
      <c r="D58" s="20" t="s">
        <v>134</v>
      </c>
      <c r="E58" s="20" t="s">
        <v>137</v>
      </c>
      <c r="F58" s="20" t="s">
        <v>85</v>
      </c>
      <c r="G58" s="35">
        <f>G59</f>
        <v>50000</v>
      </c>
    </row>
    <row r="59" spans="1:7" ht="25.5" x14ac:dyDescent="0.25">
      <c r="A59" s="18" t="s">
        <v>218</v>
      </c>
      <c r="B59" s="19" t="s">
        <v>163</v>
      </c>
      <c r="C59" s="19" t="s">
        <v>130</v>
      </c>
      <c r="D59" s="20" t="s">
        <v>134</v>
      </c>
      <c r="E59" s="20" t="s">
        <v>137</v>
      </c>
      <c r="F59" s="20" t="s">
        <v>103</v>
      </c>
      <c r="G59" s="35">
        <f>G60</f>
        <v>50000</v>
      </c>
    </row>
    <row r="60" spans="1:7" ht="25.5" x14ac:dyDescent="0.25">
      <c r="A60" s="18" t="s">
        <v>104</v>
      </c>
      <c r="B60" s="19" t="s">
        <v>163</v>
      </c>
      <c r="C60" s="19" t="s">
        <v>130</v>
      </c>
      <c r="D60" s="20" t="s">
        <v>134</v>
      </c>
      <c r="E60" s="20" t="s">
        <v>137</v>
      </c>
      <c r="F60" s="20" t="s">
        <v>105</v>
      </c>
      <c r="G60" s="35">
        <v>50000</v>
      </c>
    </row>
    <row r="61" spans="1:7" x14ac:dyDescent="0.25">
      <c r="A61" s="149" t="s">
        <v>224</v>
      </c>
      <c r="B61" s="94" t="s">
        <v>163</v>
      </c>
      <c r="C61" s="94" t="s">
        <v>138</v>
      </c>
      <c r="D61" s="95" t="s">
        <v>83</v>
      </c>
      <c r="E61" s="95" t="s">
        <v>84</v>
      </c>
      <c r="F61" s="94" t="s">
        <v>85</v>
      </c>
      <c r="G61" s="96">
        <f>G62</f>
        <v>3845500</v>
      </c>
    </row>
    <row r="62" spans="1:7" x14ac:dyDescent="0.25">
      <c r="A62" s="149" t="s">
        <v>139</v>
      </c>
      <c r="B62" s="94" t="s">
        <v>163</v>
      </c>
      <c r="C62" s="94" t="s">
        <v>138</v>
      </c>
      <c r="D62" s="95" t="s">
        <v>130</v>
      </c>
      <c r="E62" s="95" t="s">
        <v>84</v>
      </c>
      <c r="F62" s="95" t="s">
        <v>85</v>
      </c>
      <c r="G62" s="96">
        <f>G63+G68+$G$73</f>
        <v>3845500</v>
      </c>
    </row>
    <row r="63" spans="1:7" ht="38.25" x14ac:dyDescent="0.25">
      <c r="A63" s="28" t="s">
        <v>252</v>
      </c>
      <c r="B63" s="19" t="s">
        <v>163</v>
      </c>
      <c r="C63" s="19" t="s">
        <v>138</v>
      </c>
      <c r="D63" s="20" t="s">
        <v>130</v>
      </c>
      <c r="E63" s="39" t="s">
        <v>143</v>
      </c>
      <c r="F63" s="20" t="s">
        <v>85</v>
      </c>
      <c r="G63" s="96">
        <f>G64</f>
        <v>329996.96999999997</v>
      </c>
    </row>
    <row r="64" spans="1:7" ht="51" x14ac:dyDescent="0.25">
      <c r="A64" s="18" t="s">
        <v>253</v>
      </c>
      <c r="B64" s="19" t="s">
        <v>163</v>
      </c>
      <c r="C64" s="19" t="s">
        <v>138</v>
      </c>
      <c r="D64" s="20" t="s">
        <v>130</v>
      </c>
      <c r="E64" s="20" t="s">
        <v>144</v>
      </c>
      <c r="F64" s="20" t="s">
        <v>85</v>
      </c>
      <c r="G64" s="138">
        <f>G65</f>
        <v>329996.96999999997</v>
      </c>
    </row>
    <row r="65" spans="1:7" ht="25.5" x14ac:dyDescent="0.25">
      <c r="A65" s="18" t="s">
        <v>145</v>
      </c>
      <c r="B65" s="19" t="s">
        <v>163</v>
      </c>
      <c r="C65" s="19" t="s">
        <v>138</v>
      </c>
      <c r="D65" s="20" t="s">
        <v>130</v>
      </c>
      <c r="E65" s="20" t="s">
        <v>146</v>
      </c>
      <c r="F65" s="20" t="s">
        <v>85</v>
      </c>
      <c r="G65" s="138">
        <f>G66</f>
        <v>329996.96999999997</v>
      </c>
    </row>
    <row r="66" spans="1:7" ht="25.5" x14ac:dyDescent="0.25">
      <c r="A66" s="18" t="s">
        <v>218</v>
      </c>
      <c r="B66" s="19" t="s">
        <v>163</v>
      </c>
      <c r="C66" s="19" t="s">
        <v>138</v>
      </c>
      <c r="D66" s="20" t="s">
        <v>130</v>
      </c>
      <c r="E66" s="20" t="s">
        <v>146</v>
      </c>
      <c r="F66" s="20" t="s">
        <v>103</v>
      </c>
      <c r="G66" s="138">
        <f>G67</f>
        <v>329996.96999999997</v>
      </c>
    </row>
    <row r="67" spans="1:7" ht="25.5" x14ac:dyDescent="0.25">
      <c r="A67" s="18" t="s">
        <v>104</v>
      </c>
      <c r="B67" s="19" t="s">
        <v>163</v>
      </c>
      <c r="C67" s="19" t="s">
        <v>138</v>
      </c>
      <c r="D67" s="20" t="s">
        <v>130</v>
      </c>
      <c r="E67" s="20" t="s">
        <v>146</v>
      </c>
      <c r="F67" s="20" t="s">
        <v>105</v>
      </c>
      <c r="G67" s="138">
        <v>329996.96999999997</v>
      </c>
    </row>
    <row r="68" spans="1:7" ht="38.25" x14ac:dyDescent="0.25">
      <c r="A68" s="38" t="s">
        <v>255</v>
      </c>
      <c r="B68" s="160" t="s">
        <v>163</v>
      </c>
      <c r="C68" s="19" t="s">
        <v>138</v>
      </c>
      <c r="D68" s="20" t="s">
        <v>130</v>
      </c>
      <c r="E68" s="39" t="s">
        <v>140</v>
      </c>
      <c r="F68" s="20" t="s">
        <v>85</v>
      </c>
      <c r="G68" s="96">
        <f>G69</f>
        <v>485200</v>
      </c>
    </row>
    <row r="69" spans="1:7" ht="51" x14ac:dyDescent="0.25">
      <c r="A69" s="25" t="s">
        <v>254</v>
      </c>
      <c r="B69" s="19" t="s">
        <v>163</v>
      </c>
      <c r="C69" s="19" t="s">
        <v>138</v>
      </c>
      <c r="D69" s="20" t="s">
        <v>130</v>
      </c>
      <c r="E69" s="20" t="s">
        <v>141</v>
      </c>
      <c r="F69" s="20" t="s">
        <v>85</v>
      </c>
      <c r="G69" s="138">
        <f>G70</f>
        <v>485200</v>
      </c>
    </row>
    <row r="70" spans="1:7" ht="25.5" x14ac:dyDescent="0.25">
      <c r="A70" s="25" t="s">
        <v>225</v>
      </c>
      <c r="B70" s="19" t="s">
        <v>163</v>
      </c>
      <c r="C70" s="19" t="s">
        <v>138</v>
      </c>
      <c r="D70" s="20" t="s">
        <v>130</v>
      </c>
      <c r="E70" s="20" t="s">
        <v>142</v>
      </c>
      <c r="F70" s="20" t="s">
        <v>85</v>
      </c>
      <c r="G70" s="138">
        <f>G71</f>
        <v>485200</v>
      </c>
    </row>
    <row r="71" spans="1:7" ht="25.5" x14ac:dyDescent="0.25">
      <c r="A71" s="18" t="s">
        <v>218</v>
      </c>
      <c r="B71" s="19" t="s">
        <v>163</v>
      </c>
      <c r="C71" s="19" t="s">
        <v>138</v>
      </c>
      <c r="D71" s="20" t="s">
        <v>130</v>
      </c>
      <c r="E71" s="20" t="s">
        <v>142</v>
      </c>
      <c r="F71" s="20" t="s">
        <v>103</v>
      </c>
      <c r="G71" s="138">
        <f>G72</f>
        <v>485200</v>
      </c>
    </row>
    <row r="72" spans="1:7" ht="25.5" x14ac:dyDescent="0.25">
      <c r="A72" s="18" t="s">
        <v>104</v>
      </c>
      <c r="B72" s="19" t="s">
        <v>163</v>
      </c>
      <c r="C72" s="19" t="s">
        <v>138</v>
      </c>
      <c r="D72" s="20" t="s">
        <v>130</v>
      </c>
      <c r="E72" s="20" t="s">
        <v>142</v>
      </c>
      <c r="F72" s="20" t="s">
        <v>105</v>
      </c>
      <c r="G72" s="138">
        <v>485200</v>
      </c>
    </row>
    <row r="73" spans="1:7" ht="51" x14ac:dyDescent="0.25">
      <c r="A73" s="28" t="s">
        <v>256</v>
      </c>
      <c r="B73" s="29" t="s">
        <v>163</v>
      </c>
      <c r="C73" s="29" t="s">
        <v>138</v>
      </c>
      <c r="D73" s="39" t="s">
        <v>130</v>
      </c>
      <c r="E73" s="39" t="s">
        <v>257</v>
      </c>
      <c r="F73" s="39" t="s">
        <v>85</v>
      </c>
      <c r="G73" s="96">
        <v>3030303.03</v>
      </c>
    </row>
    <row r="74" spans="1:7" ht="63.75" x14ac:dyDescent="0.25">
      <c r="A74" s="18" t="s">
        <v>261</v>
      </c>
      <c r="B74" s="19" t="s">
        <v>163</v>
      </c>
      <c r="C74" s="19" t="s">
        <v>138</v>
      </c>
      <c r="D74" s="20" t="s">
        <v>130</v>
      </c>
      <c r="E74" s="20" t="s">
        <v>262</v>
      </c>
      <c r="F74" s="20" t="s">
        <v>85</v>
      </c>
      <c r="G74" s="138">
        <v>3030303.03</v>
      </c>
    </row>
    <row r="75" spans="1:7" ht="63.75" x14ac:dyDescent="0.25">
      <c r="A75" s="18" t="s">
        <v>271</v>
      </c>
      <c r="B75" s="19" t="s">
        <v>163</v>
      </c>
      <c r="C75" s="19" t="s">
        <v>138</v>
      </c>
      <c r="D75" s="20" t="s">
        <v>130</v>
      </c>
      <c r="E75" s="20" t="s">
        <v>264</v>
      </c>
      <c r="F75" s="20" t="s">
        <v>85</v>
      </c>
      <c r="G75" s="138">
        <v>3030303.03</v>
      </c>
    </row>
    <row r="76" spans="1:7" ht="51" x14ac:dyDescent="0.25">
      <c r="A76" s="18" t="s">
        <v>258</v>
      </c>
      <c r="B76" s="19" t="s">
        <v>163</v>
      </c>
      <c r="C76" s="19" t="s">
        <v>138</v>
      </c>
      <c r="D76" s="20" t="s">
        <v>130</v>
      </c>
      <c r="E76" s="20" t="s">
        <v>259</v>
      </c>
      <c r="F76" s="20" t="s">
        <v>85</v>
      </c>
      <c r="G76" s="138">
        <v>3000000</v>
      </c>
    </row>
    <row r="77" spans="1:7" ht="25.5" x14ac:dyDescent="0.25">
      <c r="A77" s="18" t="s">
        <v>104</v>
      </c>
      <c r="B77" s="19" t="s">
        <v>163</v>
      </c>
      <c r="C77" s="19" t="s">
        <v>138</v>
      </c>
      <c r="D77" s="20" t="s">
        <v>130</v>
      </c>
      <c r="E77" s="20" t="s">
        <v>259</v>
      </c>
      <c r="F77" s="20" t="s">
        <v>103</v>
      </c>
      <c r="G77" s="138">
        <v>3000000</v>
      </c>
    </row>
    <row r="78" spans="1:7" ht="25.5" x14ac:dyDescent="0.25">
      <c r="A78" s="18" t="s">
        <v>104</v>
      </c>
      <c r="B78" s="19" t="s">
        <v>163</v>
      </c>
      <c r="C78" s="19" t="s">
        <v>138</v>
      </c>
      <c r="D78" s="20" t="s">
        <v>130</v>
      </c>
      <c r="E78" s="20" t="s">
        <v>259</v>
      </c>
      <c r="F78" s="20" t="s">
        <v>105</v>
      </c>
      <c r="G78" s="138">
        <v>3000000</v>
      </c>
    </row>
    <row r="79" spans="1:7" ht="89.25" x14ac:dyDescent="0.25">
      <c r="A79" s="18" t="s">
        <v>265</v>
      </c>
      <c r="B79" s="19" t="s">
        <v>163</v>
      </c>
      <c r="C79" s="19" t="s">
        <v>138</v>
      </c>
      <c r="D79" s="20" t="s">
        <v>130</v>
      </c>
      <c r="E79" s="20" t="s">
        <v>260</v>
      </c>
      <c r="F79" s="20" t="s">
        <v>85</v>
      </c>
      <c r="G79" s="138">
        <v>30303.03</v>
      </c>
    </row>
    <row r="80" spans="1:7" ht="25.5" x14ac:dyDescent="0.25">
      <c r="A80" s="18" t="s">
        <v>218</v>
      </c>
      <c r="B80" s="19" t="s">
        <v>163</v>
      </c>
      <c r="C80" s="19" t="s">
        <v>138</v>
      </c>
      <c r="D80" s="20" t="s">
        <v>130</v>
      </c>
      <c r="E80" s="20" t="s">
        <v>260</v>
      </c>
      <c r="F80" s="20" t="s">
        <v>103</v>
      </c>
      <c r="G80" s="138">
        <v>30303.03</v>
      </c>
    </row>
    <row r="81" spans="1:7" ht="25.5" x14ac:dyDescent="0.25">
      <c r="A81" s="18" t="s">
        <v>104</v>
      </c>
      <c r="B81" s="19" t="s">
        <v>163</v>
      </c>
      <c r="C81" s="19" t="s">
        <v>138</v>
      </c>
      <c r="D81" s="20" t="s">
        <v>130</v>
      </c>
      <c r="E81" s="20" t="s">
        <v>260</v>
      </c>
      <c r="F81" s="20" t="s">
        <v>105</v>
      </c>
      <c r="G81" s="138">
        <v>30303.03</v>
      </c>
    </row>
    <row r="82" spans="1:7" x14ac:dyDescent="0.25">
      <c r="A82" s="28" t="s">
        <v>227</v>
      </c>
      <c r="B82" s="94" t="s">
        <v>163</v>
      </c>
      <c r="C82" s="94" t="s">
        <v>153</v>
      </c>
      <c r="D82" s="126" t="s">
        <v>83</v>
      </c>
      <c r="E82" s="126" t="s">
        <v>84</v>
      </c>
      <c r="F82" s="126" t="s">
        <v>83</v>
      </c>
      <c r="G82" s="96">
        <f t="shared" ref="G82:G87" si="1">G83</f>
        <v>50000</v>
      </c>
    </row>
    <row r="83" spans="1:7" x14ac:dyDescent="0.25">
      <c r="A83" s="28" t="s">
        <v>154</v>
      </c>
      <c r="B83" s="29" t="s">
        <v>163</v>
      </c>
      <c r="C83" s="29" t="s">
        <v>153</v>
      </c>
      <c r="D83" s="30" t="s">
        <v>82</v>
      </c>
      <c r="E83" s="30" t="s">
        <v>84</v>
      </c>
      <c r="F83" s="30" t="s">
        <v>83</v>
      </c>
      <c r="G83" s="158">
        <f t="shared" si="1"/>
        <v>50000</v>
      </c>
    </row>
    <row r="84" spans="1:7" ht="38.25" x14ac:dyDescent="0.25">
      <c r="A84" s="18" t="s">
        <v>274</v>
      </c>
      <c r="B84" s="19" t="s">
        <v>163</v>
      </c>
      <c r="C84" s="19" t="s">
        <v>153</v>
      </c>
      <c r="D84" s="27" t="s">
        <v>82</v>
      </c>
      <c r="E84" s="27" t="s">
        <v>155</v>
      </c>
      <c r="F84" s="27" t="s">
        <v>85</v>
      </c>
      <c r="G84" s="35">
        <f t="shared" si="1"/>
        <v>50000</v>
      </c>
    </row>
    <row r="85" spans="1:7" ht="38.25" x14ac:dyDescent="0.25">
      <c r="A85" s="156" t="s">
        <v>275</v>
      </c>
      <c r="B85" s="19" t="s">
        <v>163</v>
      </c>
      <c r="C85" s="19" t="s">
        <v>153</v>
      </c>
      <c r="D85" s="27" t="s">
        <v>82</v>
      </c>
      <c r="E85" s="27" t="s">
        <v>156</v>
      </c>
      <c r="F85" s="27" t="s">
        <v>85</v>
      </c>
      <c r="G85" s="35">
        <f t="shared" si="1"/>
        <v>50000</v>
      </c>
    </row>
    <row r="86" spans="1:7" ht="26.25" x14ac:dyDescent="0.25">
      <c r="A86" s="26" t="s">
        <v>157</v>
      </c>
      <c r="B86" s="19" t="s">
        <v>163</v>
      </c>
      <c r="C86" s="19" t="s">
        <v>153</v>
      </c>
      <c r="D86" s="27" t="s">
        <v>82</v>
      </c>
      <c r="E86" s="27" t="s">
        <v>158</v>
      </c>
      <c r="F86" s="27" t="s">
        <v>85</v>
      </c>
      <c r="G86" s="35">
        <f t="shared" si="1"/>
        <v>50000</v>
      </c>
    </row>
    <row r="87" spans="1:7" ht="25.5" x14ac:dyDescent="0.25">
      <c r="A87" s="18" t="s">
        <v>218</v>
      </c>
      <c r="B87" s="19" t="s">
        <v>163</v>
      </c>
      <c r="C87" s="19" t="s">
        <v>153</v>
      </c>
      <c r="D87" s="27" t="s">
        <v>82</v>
      </c>
      <c r="E87" s="27" t="s">
        <v>158</v>
      </c>
      <c r="F87" s="27" t="s">
        <v>103</v>
      </c>
      <c r="G87" s="35">
        <f t="shared" si="1"/>
        <v>50000</v>
      </c>
    </row>
    <row r="88" spans="1:7" ht="25.5" x14ac:dyDescent="0.25">
      <c r="A88" s="24" t="s">
        <v>104</v>
      </c>
      <c r="B88" s="19" t="s">
        <v>163</v>
      </c>
      <c r="C88" s="19" t="s">
        <v>153</v>
      </c>
      <c r="D88" s="27" t="s">
        <v>82</v>
      </c>
      <c r="E88" s="27" t="s">
        <v>158</v>
      </c>
      <c r="F88" s="27" t="s">
        <v>105</v>
      </c>
      <c r="G88" s="35">
        <v>50000</v>
      </c>
    </row>
    <row r="89" spans="1:7" x14ac:dyDescent="0.25">
      <c r="A89" s="110" t="s">
        <v>165</v>
      </c>
      <c r="B89" s="94" t="s">
        <v>166</v>
      </c>
      <c r="C89" s="94" t="s">
        <v>83</v>
      </c>
      <c r="D89" s="95" t="s">
        <v>83</v>
      </c>
      <c r="E89" s="95" t="s">
        <v>84</v>
      </c>
      <c r="F89" s="95" t="s">
        <v>85</v>
      </c>
      <c r="G89" s="108">
        <f>G91+G101</f>
        <v>4478200</v>
      </c>
    </row>
    <row r="90" spans="1:7" x14ac:dyDescent="0.25">
      <c r="A90" s="147" t="s">
        <v>217</v>
      </c>
      <c r="B90" s="94" t="s">
        <v>166</v>
      </c>
      <c r="C90" s="94" t="s">
        <v>82</v>
      </c>
      <c r="D90" s="95" t="s">
        <v>83</v>
      </c>
      <c r="E90" s="94" t="s">
        <v>84</v>
      </c>
      <c r="F90" s="94" t="s">
        <v>85</v>
      </c>
      <c r="G90" s="140">
        <f>G91</f>
        <v>2540260</v>
      </c>
    </row>
    <row r="91" spans="1:7" x14ac:dyDescent="0.25">
      <c r="A91" s="161" t="s">
        <v>121</v>
      </c>
      <c r="B91" s="94" t="s">
        <v>166</v>
      </c>
      <c r="C91" s="94" t="s">
        <v>82</v>
      </c>
      <c r="D91" s="94" t="s">
        <v>122</v>
      </c>
      <c r="E91" s="94" t="s">
        <v>84</v>
      </c>
      <c r="F91" s="94" t="s">
        <v>85</v>
      </c>
      <c r="G91" s="140">
        <f>G92</f>
        <v>2540260</v>
      </c>
    </row>
    <row r="92" spans="1:7" ht="89.25" x14ac:dyDescent="0.25">
      <c r="A92" s="24" t="s">
        <v>267</v>
      </c>
      <c r="B92" s="19" t="s">
        <v>166</v>
      </c>
      <c r="C92" s="19" t="s">
        <v>82</v>
      </c>
      <c r="D92" s="19" t="s">
        <v>122</v>
      </c>
      <c r="E92" s="19" t="s">
        <v>123</v>
      </c>
      <c r="F92" s="19" t="s">
        <v>85</v>
      </c>
      <c r="G92" s="36">
        <f>G93</f>
        <v>2540260</v>
      </c>
    </row>
    <row r="93" spans="1:7" ht="89.25" x14ac:dyDescent="0.25">
      <c r="A93" s="24" t="s">
        <v>268</v>
      </c>
      <c r="B93" s="19" t="s">
        <v>166</v>
      </c>
      <c r="C93" s="19" t="s">
        <v>82</v>
      </c>
      <c r="D93" s="19" t="s">
        <v>122</v>
      </c>
      <c r="E93" s="19" t="s">
        <v>124</v>
      </c>
      <c r="F93" s="19" t="s">
        <v>85</v>
      </c>
      <c r="G93" s="36">
        <f>G94</f>
        <v>2540260</v>
      </c>
    </row>
    <row r="94" spans="1:7" ht="66" customHeight="1" x14ac:dyDescent="0.25">
      <c r="A94" s="25" t="s">
        <v>222</v>
      </c>
      <c r="B94" s="19" t="s">
        <v>166</v>
      </c>
      <c r="C94" s="19" t="s">
        <v>82</v>
      </c>
      <c r="D94" s="19" t="s">
        <v>122</v>
      </c>
      <c r="E94" s="19" t="s">
        <v>125</v>
      </c>
      <c r="F94" s="19" t="s">
        <v>85</v>
      </c>
      <c r="G94" s="36">
        <f>G95+G97+G99</f>
        <v>2540260</v>
      </c>
    </row>
    <row r="95" spans="1:7" ht="63.75" x14ac:dyDescent="0.25">
      <c r="A95" s="25" t="s">
        <v>126</v>
      </c>
      <c r="B95" s="19" t="s">
        <v>166</v>
      </c>
      <c r="C95" s="19" t="s">
        <v>82</v>
      </c>
      <c r="D95" s="19" t="s">
        <v>122</v>
      </c>
      <c r="E95" s="19" t="s">
        <v>125</v>
      </c>
      <c r="F95" s="19" t="s">
        <v>95</v>
      </c>
      <c r="G95" s="36">
        <f>G96</f>
        <v>1790640</v>
      </c>
    </row>
    <row r="96" spans="1:7" x14ac:dyDescent="0.25">
      <c r="A96" s="12" t="s">
        <v>127</v>
      </c>
      <c r="B96" s="19" t="s">
        <v>166</v>
      </c>
      <c r="C96" s="19" t="s">
        <v>82</v>
      </c>
      <c r="D96" s="19" t="s">
        <v>122</v>
      </c>
      <c r="E96" s="19" t="s">
        <v>125</v>
      </c>
      <c r="F96" s="19" t="s">
        <v>128</v>
      </c>
      <c r="G96" s="36">
        <v>1790640</v>
      </c>
    </row>
    <row r="97" spans="1:7" ht="25.5" x14ac:dyDescent="0.25">
      <c r="A97" s="18" t="s">
        <v>218</v>
      </c>
      <c r="B97" s="19" t="s">
        <v>166</v>
      </c>
      <c r="C97" s="19" t="s">
        <v>82</v>
      </c>
      <c r="D97" s="19" t="s">
        <v>122</v>
      </c>
      <c r="E97" s="19" t="s">
        <v>125</v>
      </c>
      <c r="F97" s="19" t="s">
        <v>103</v>
      </c>
      <c r="G97" s="36">
        <f>G98</f>
        <v>749620</v>
      </c>
    </row>
    <row r="98" spans="1:7" ht="25.5" x14ac:dyDescent="0.25">
      <c r="A98" s="18" t="s">
        <v>104</v>
      </c>
      <c r="B98" s="19" t="s">
        <v>166</v>
      </c>
      <c r="C98" s="19" t="s">
        <v>82</v>
      </c>
      <c r="D98" s="19" t="s">
        <v>122</v>
      </c>
      <c r="E98" s="19" t="s">
        <v>125</v>
      </c>
      <c r="F98" s="19" t="s">
        <v>105</v>
      </c>
      <c r="G98" s="36">
        <v>749620</v>
      </c>
    </row>
    <row r="99" spans="1:7" x14ac:dyDescent="0.25">
      <c r="A99" s="18" t="s">
        <v>106</v>
      </c>
      <c r="B99" s="19" t="s">
        <v>166</v>
      </c>
      <c r="C99" s="19" t="s">
        <v>82</v>
      </c>
      <c r="D99" s="19" t="s">
        <v>122</v>
      </c>
      <c r="E99" s="19" t="s">
        <v>125</v>
      </c>
      <c r="F99" s="19" t="s">
        <v>107</v>
      </c>
      <c r="G99" s="36">
        <f>G100</f>
        <v>0</v>
      </c>
    </row>
    <row r="100" spans="1:7" x14ac:dyDescent="0.25">
      <c r="A100" s="18" t="s">
        <v>108</v>
      </c>
      <c r="B100" s="19" t="s">
        <v>166</v>
      </c>
      <c r="C100" s="19" t="s">
        <v>82</v>
      </c>
      <c r="D100" s="19" t="s">
        <v>122</v>
      </c>
      <c r="E100" s="19" t="s">
        <v>125</v>
      </c>
      <c r="F100" s="19" t="s">
        <v>109</v>
      </c>
      <c r="G100" s="36">
        <v>0</v>
      </c>
    </row>
    <row r="101" spans="1:7" x14ac:dyDescent="0.25">
      <c r="A101" s="162" t="s">
        <v>226</v>
      </c>
      <c r="B101" s="94" t="s">
        <v>166</v>
      </c>
      <c r="C101" s="94" t="s">
        <v>147</v>
      </c>
      <c r="D101" s="126" t="s">
        <v>83</v>
      </c>
      <c r="E101" s="126" t="s">
        <v>84</v>
      </c>
      <c r="F101" s="126" t="s">
        <v>85</v>
      </c>
      <c r="G101" s="96">
        <f>G102</f>
        <v>1937940</v>
      </c>
    </row>
    <row r="102" spans="1:7" x14ac:dyDescent="0.25">
      <c r="A102" s="163" t="s">
        <v>148</v>
      </c>
      <c r="B102" s="29" t="s">
        <v>166</v>
      </c>
      <c r="C102" s="29" t="s">
        <v>147</v>
      </c>
      <c r="D102" s="30" t="s">
        <v>82</v>
      </c>
      <c r="E102" s="30" t="s">
        <v>84</v>
      </c>
      <c r="F102" s="30" t="s">
        <v>85</v>
      </c>
      <c r="G102" s="158">
        <f>G103</f>
        <v>1937940</v>
      </c>
    </row>
    <row r="103" spans="1:7" ht="25.5" customHeight="1" x14ac:dyDescent="0.25">
      <c r="A103" s="25" t="s">
        <v>281</v>
      </c>
      <c r="B103" s="19" t="s">
        <v>166</v>
      </c>
      <c r="C103" s="19" t="s">
        <v>147</v>
      </c>
      <c r="D103" s="27" t="s">
        <v>82</v>
      </c>
      <c r="E103" s="27" t="s">
        <v>149</v>
      </c>
      <c r="F103" s="27" t="s">
        <v>85</v>
      </c>
      <c r="G103" s="35">
        <f>G106+G108</f>
        <v>1937940</v>
      </c>
    </row>
    <row r="104" spans="1:7" ht="38.25" x14ac:dyDescent="0.25">
      <c r="A104" s="25" t="s">
        <v>282</v>
      </c>
      <c r="B104" s="19" t="s">
        <v>166</v>
      </c>
      <c r="C104" s="19" t="s">
        <v>147</v>
      </c>
      <c r="D104" s="27" t="s">
        <v>82</v>
      </c>
      <c r="E104" s="27" t="s">
        <v>150</v>
      </c>
      <c r="F104" s="27" t="s">
        <v>85</v>
      </c>
      <c r="G104" s="35">
        <f>G105</f>
        <v>1937940</v>
      </c>
    </row>
    <row r="105" spans="1:7" ht="25.5" x14ac:dyDescent="0.25">
      <c r="A105" s="25" t="s">
        <v>151</v>
      </c>
      <c r="B105" s="19" t="s">
        <v>166</v>
      </c>
      <c r="C105" s="19" t="s">
        <v>147</v>
      </c>
      <c r="D105" s="27" t="s">
        <v>82</v>
      </c>
      <c r="E105" s="27" t="s">
        <v>152</v>
      </c>
      <c r="F105" s="27" t="s">
        <v>85</v>
      </c>
      <c r="G105" s="35">
        <f>G106+G108</f>
        <v>1937940</v>
      </c>
    </row>
    <row r="106" spans="1:7" ht="63.75" x14ac:dyDescent="0.25">
      <c r="A106" s="164" t="s">
        <v>126</v>
      </c>
      <c r="B106" s="19" t="s">
        <v>166</v>
      </c>
      <c r="C106" s="19" t="s">
        <v>147</v>
      </c>
      <c r="D106" s="27" t="s">
        <v>82</v>
      </c>
      <c r="E106" s="27" t="s">
        <v>152</v>
      </c>
      <c r="F106" s="27" t="s">
        <v>95</v>
      </c>
      <c r="G106" s="35">
        <f>G107</f>
        <v>1737940</v>
      </c>
    </row>
    <row r="107" spans="1:7" x14ac:dyDescent="0.25">
      <c r="A107" s="164" t="s">
        <v>127</v>
      </c>
      <c r="B107" s="19" t="s">
        <v>166</v>
      </c>
      <c r="C107" s="19" t="s">
        <v>147</v>
      </c>
      <c r="D107" s="27" t="s">
        <v>82</v>
      </c>
      <c r="E107" s="27" t="s">
        <v>152</v>
      </c>
      <c r="F107" s="27" t="s">
        <v>128</v>
      </c>
      <c r="G107" s="35">
        <v>1737940</v>
      </c>
    </row>
    <row r="108" spans="1:7" ht="25.5" x14ac:dyDescent="0.25">
      <c r="A108" s="18" t="s">
        <v>218</v>
      </c>
      <c r="B108" s="19" t="s">
        <v>166</v>
      </c>
      <c r="C108" s="19" t="s">
        <v>147</v>
      </c>
      <c r="D108" s="27" t="s">
        <v>82</v>
      </c>
      <c r="E108" s="27" t="s">
        <v>152</v>
      </c>
      <c r="F108" s="27" t="s">
        <v>103</v>
      </c>
      <c r="G108" s="35">
        <f>G109</f>
        <v>200000</v>
      </c>
    </row>
    <row r="109" spans="1:7" ht="25.5" x14ac:dyDescent="0.25">
      <c r="A109" s="18" t="s">
        <v>104</v>
      </c>
      <c r="B109" s="19" t="s">
        <v>166</v>
      </c>
      <c r="C109" s="19" t="s">
        <v>147</v>
      </c>
      <c r="D109" s="27" t="s">
        <v>82</v>
      </c>
      <c r="E109" s="27" t="s">
        <v>152</v>
      </c>
      <c r="F109" s="27" t="s">
        <v>105</v>
      </c>
      <c r="G109" s="35">
        <v>200000</v>
      </c>
    </row>
    <row r="110" spans="1:7" x14ac:dyDescent="0.25">
      <c r="A110" s="165" t="s">
        <v>159</v>
      </c>
      <c r="B110" s="131"/>
      <c r="C110" s="131"/>
      <c r="D110" s="130"/>
      <c r="E110" s="130"/>
      <c r="F110" s="130"/>
      <c r="G110" s="108">
        <f>G10+G89</f>
        <v>12670280</v>
      </c>
    </row>
    <row r="112" spans="1:7" x14ac:dyDescent="0.25">
      <c r="A112" t="s">
        <v>192</v>
      </c>
    </row>
  </sheetData>
  <mergeCells count="1">
    <mergeCell ref="A6:G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46" workbookViewId="0">
      <selection activeCell="H10" sqref="H10"/>
    </sheetView>
  </sheetViews>
  <sheetFormatPr defaultRowHeight="15" x14ac:dyDescent="0.25"/>
  <cols>
    <col min="1" max="1" width="40.7109375" customWidth="1"/>
    <col min="2" max="2" width="4.7109375" customWidth="1"/>
    <col min="3" max="4" width="3.7109375" customWidth="1"/>
    <col min="5" max="5" width="11.7109375" customWidth="1"/>
    <col min="6" max="6" width="4.7109375" customWidth="1"/>
    <col min="7" max="8" width="11.7109375" customWidth="1"/>
  </cols>
  <sheetData>
    <row r="1" spans="1:8" x14ac:dyDescent="0.25">
      <c r="H1" s="63" t="s">
        <v>234</v>
      </c>
    </row>
    <row r="2" spans="1:8" x14ac:dyDescent="0.25">
      <c r="H2" s="63" t="s">
        <v>176</v>
      </c>
    </row>
    <row r="3" spans="1:8" x14ac:dyDescent="0.25">
      <c r="H3" s="63" t="s">
        <v>179</v>
      </c>
    </row>
    <row r="4" spans="1:8" x14ac:dyDescent="0.25">
      <c r="H4" s="63" t="s">
        <v>246</v>
      </c>
    </row>
    <row r="6" spans="1:8" ht="60.75" customHeight="1" x14ac:dyDescent="0.25">
      <c r="A6" s="182" t="s">
        <v>276</v>
      </c>
      <c r="B6" s="182"/>
      <c r="C6" s="182"/>
      <c r="D6" s="182"/>
      <c r="E6" s="182"/>
      <c r="F6" s="182"/>
      <c r="G6" s="182"/>
      <c r="H6" s="182"/>
    </row>
    <row r="7" spans="1:8" x14ac:dyDescent="0.25">
      <c r="H7" s="166" t="s">
        <v>213</v>
      </c>
    </row>
    <row r="8" spans="1:8" ht="58.5" customHeight="1" x14ac:dyDescent="0.25">
      <c r="A8" s="33" t="s">
        <v>79</v>
      </c>
      <c r="B8" s="132" t="s">
        <v>161</v>
      </c>
      <c r="C8" s="132" t="s">
        <v>80</v>
      </c>
      <c r="D8" s="133" t="s">
        <v>215</v>
      </c>
      <c r="E8" s="34" t="s">
        <v>216</v>
      </c>
      <c r="F8" s="133" t="s">
        <v>212</v>
      </c>
      <c r="G8" s="37" t="s">
        <v>235</v>
      </c>
      <c r="H8" s="37" t="s">
        <v>284</v>
      </c>
    </row>
    <row r="9" spans="1:8" x14ac:dyDescent="0.25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34">
        <v>8</v>
      </c>
    </row>
    <row r="10" spans="1:8" ht="42.75" x14ac:dyDescent="0.25">
      <c r="A10" s="145" t="s">
        <v>162</v>
      </c>
      <c r="B10" s="142" t="s">
        <v>163</v>
      </c>
      <c r="C10" s="142" t="s">
        <v>83</v>
      </c>
      <c r="D10" s="143" t="s">
        <v>83</v>
      </c>
      <c r="E10" s="143" t="s">
        <v>84</v>
      </c>
      <c r="F10" s="143" t="s">
        <v>85</v>
      </c>
      <c r="G10" s="144">
        <f>G11+G36+G44+G51+G72</f>
        <v>8413375.3900000006</v>
      </c>
      <c r="H10" s="144">
        <f>H11+H36+H44+H51+H72</f>
        <v>8417397.3900000006</v>
      </c>
    </row>
    <row r="11" spans="1:8" x14ac:dyDescent="0.25">
      <c r="A11" s="147" t="s">
        <v>217</v>
      </c>
      <c r="B11" s="94" t="s">
        <v>163</v>
      </c>
      <c r="C11" s="94" t="s">
        <v>82</v>
      </c>
      <c r="D11" s="95" t="s">
        <v>83</v>
      </c>
      <c r="E11" s="95" t="s">
        <v>84</v>
      </c>
      <c r="F11" s="95" t="s">
        <v>85</v>
      </c>
      <c r="G11" s="96">
        <f>G12+G19+G30</f>
        <v>3913000</v>
      </c>
      <c r="H11" s="96">
        <f>H12+H19+H30</f>
        <v>3913000</v>
      </c>
    </row>
    <row r="12" spans="1:8" ht="38.25" x14ac:dyDescent="0.25">
      <c r="A12" s="148" t="s">
        <v>86</v>
      </c>
      <c r="B12" s="94" t="s">
        <v>163</v>
      </c>
      <c r="C12" s="94" t="s">
        <v>82</v>
      </c>
      <c r="D12" s="95" t="s">
        <v>87</v>
      </c>
      <c r="E12" s="95" t="s">
        <v>84</v>
      </c>
      <c r="F12" s="95" t="s">
        <v>85</v>
      </c>
      <c r="G12" s="96">
        <f t="shared" ref="G12:H16" si="0">G13</f>
        <v>1477470</v>
      </c>
      <c r="H12" s="96">
        <f t="shared" si="0"/>
        <v>1477470</v>
      </c>
    </row>
    <row r="13" spans="1:8" ht="25.5" x14ac:dyDescent="0.25">
      <c r="A13" s="18" t="s">
        <v>88</v>
      </c>
      <c r="B13" s="19" t="s">
        <v>163</v>
      </c>
      <c r="C13" s="19" t="s">
        <v>82</v>
      </c>
      <c r="D13" s="20" t="s">
        <v>87</v>
      </c>
      <c r="E13" s="20" t="s">
        <v>89</v>
      </c>
      <c r="F13" s="20" t="s">
        <v>85</v>
      </c>
      <c r="G13" s="35">
        <f t="shared" si="0"/>
        <v>1477470</v>
      </c>
      <c r="H13" s="35">
        <f t="shared" si="0"/>
        <v>1477470</v>
      </c>
    </row>
    <row r="14" spans="1:8" ht="25.5" customHeight="1" x14ac:dyDescent="0.25">
      <c r="A14" s="18" t="s">
        <v>90</v>
      </c>
      <c r="B14" s="19" t="s">
        <v>163</v>
      </c>
      <c r="C14" s="19" t="s">
        <v>82</v>
      </c>
      <c r="D14" s="20" t="s">
        <v>87</v>
      </c>
      <c r="E14" s="20" t="s">
        <v>91</v>
      </c>
      <c r="F14" s="20" t="s">
        <v>85</v>
      </c>
      <c r="G14" s="35">
        <f t="shared" si="0"/>
        <v>1477470</v>
      </c>
      <c r="H14" s="35">
        <f t="shared" si="0"/>
        <v>1477470</v>
      </c>
    </row>
    <row r="15" spans="1:8" x14ac:dyDescent="0.25">
      <c r="A15" s="18" t="s">
        <v>118</v>
      </c>
      <c r="B15" s="19" t="s">
        <v>163</v>
      </c>
      <c r="C15" s="19" t="s">
        <v>82</v>
      </c>
      <c r="D15" s="20" t="s">
        <v>87</v>
      </c>
      <c r="E15" s="20" t="s">
        <v>168</v>
      </c>
      <c r="F15" s="20" t="s">
        <v>85</v>
      </c>
      <c r="G15" s="35">
        <f t="shared" si="0"/>
        <v>1477470</v>
      </c>
      <c r="H15" s="35">
        <f t="shared" si="0"/>
        <v>1477470</v>
      </c>
    </row>
    <row r="16" spans="1:8" x14ac:dyDescent="0.25">
      <c r="A16" s="18" t="s">
        <v>92</v>
      </c>
      <c r="B16" s="19" t="s">
        <v>163</v>
      </c>
      <c r="C16" s="19" t="s">
        <v>82</v>
      </c>
      <c r="D16" s="20" t="s">
        <v>87</v>
      </c>
      <c r="E16" s="20" t="s">
        <v>93</v>
      </c>
      <c r="F16" s="20" t="s">
        <v>85</v>
      </c>
      <c r="G16" s="35">
        <f t="shared" si="0"/>
        <v>1477470</v>
      </c>
      <c r="H16" s="35">
        <f t="shared" si="0"/>
        <v>1477470</v>
      </c>
    </row>
    <row r="17" spans="1:8" ht="63.75" customHeight="1" x14ac:dyDescent="0.25">
      <c r="A17" s="18" t="s">
        <v>126</v>
      </c>
      <c r="B17" s="19" t="s">
        <v>163</v>
      </c>
      <c r="C17" s="19" t="s">
        <v>82</v>
      </c>
      <c r="D17" s="20" t="s">
        <v>87</v>
      </c>
      <c r="E17" s="20" t="s">
        <v>93</v>
      </c>
      <c r="F17" s="20" t="s">
        <v>95</v>
      </c>
      <c r="G17" s="35">
        <f t="shared" ref="G17:H17" si="1">G18</f>
        <v>1477470</v>
      </c>
      <c r="H17" s="35">
        <f t="shared" si="1"/>
        <v>1477470</v>
      </c>
    </row>
    <row r="18" spans="1:8" ht="25.5" x14ac:dyDescent="0.25">
      <c r="A18" s="18" t="s">
        <v>173</v>
      </c>
      <c r="B18" s="19" t="s">
        <v>163</v>
      </c>
      <c r="C18" s="19" t="s">
        <v>82</v>
      </c>
      <c r="D18" s="20" t="s">
        <v>87</v>
      </c>
      <c r="E18" s="20" t="s">
        <v>93</v>
      </c>
      <c r="F18" s="20" t="s">
        <v>97</v>
      </c>
      <c r="G18" s="35">
        <v>1477470</v>
      </c>
      <c r="H18" s="35">
        <v>1477470</v>
      </c>
    </row>
    <row r="19" spans="1:8" ht="51" x14ac:dyDescent="0.25">
      <c r="A19" s="149" t="s">
        <v>98</v>
      </c>
      <c r="B19" s="94" t="s">
        <v>163</v>
      </c>
      <c r="C19" s="94" t="s">
        <v>82</v>
      </c>
      <c r="D19" s="95" t="s">
        <v>99</v>
      </c>
      <c r="E19" s="95" t="s">
        <v>84</v>
      </c>
      <c r="F19" s="95" t="s">
        <v>85</v>
      </c>
      <c r="G19" s="96">
        <f t="shared" ref="G19:H20" si="2">G20</f>
        <v>2308530</v>
      </c>
      <c r="H19" s="96">
        <f t="shared" si="2"/>
        <v>2308530</v>
      </c>
    </row>
    <row r="20" spans="1:8" ht="25.5" x14ac:dyDescent="0.25">
      <c r="A20" s="18" t="s">
        <v>88</v>
      </c>
      <c r="B20" s="19" t="s">
        <v>163</v>
      </c>
      <c r="C20" s="19" t="s">
        <v>82</v>
      </c>
      <c r="D20" s="20" t="s">
        <v>99</v>
      </c>
      <c r="E20" s="20" t="s">
        <v>89</v>
      </c>
      <c r="F20" s="20" t="s">
        <v>85</v>
      </c>
      <c r="G20" s="35">
        <f t="shared" si="2"/>
        <v>2308530</v>
      </c>
      <c r="H20" s="35">
        <f t="shared" si="2"/>
        <v>2308530</v>
      </c>
    </row>
    <row r="21" spans="1:8" ht="25.5" customHeight="1" x14ac:dyDescent="0.25">
      <c r="A21" s="18" t="s">
        <v>90</v>
      </c>
      <c r="B21" s="19" t="s">
        <v>163</v>
      </c>
      <c r="C21" s="19" t="s">
        <v>82</v>
      </c>
      <c r="D21" s="20" t="s">
        <v>99</v>
      </c>
      <c r="E21" s="20" t="s">
        <v>91</v>
      </c>
      <c r="F21" s="20" t="s">
        <v>85</v>
      </c>
      <c r="G21" s="35">
        <f>G23</f>
        <v>2308530</v>
      </c>
      <c r="H21" s="35">
        <f>H23</f>
        <v>2308530</v>
      </c>
    </row>
    <row r="22" spans="1:8" x14ac:dyDescent="0.25">
      <c r="A22" s="18" t="s">
        <v>118</v>
      </c>
      <c r="B22" s="19" t="s">
        <v>163</v>
      </c>
      <c r="C22" s="19" t="s">
        <v>82</v>
      </c>
      <c r="D22" s="20" t="s">
        <v>99</v>
      </c>
      <c r="E22" s="20" t="s">
        <v>168</v>
      </c>
      <c r="F22" s="20" t="s">
        <v>85</v>
      </c>
      <c r="G22" s="35">
        <f>G24</f>
        <v>2207520</v>
      </c>
      <c r="H22" s="35">
        <f>H24</f>
        <v>2207520</v>
      </c>
    </row>
    <row r="23" spans="1:8" x14ac:dyDescent="0.25">
      <c r="A23" s="18" t="s">
        <v>100</v>
      </c>
      <c r="B23" s="19" t="s">
        <v>163</v>
      </c>
      <c r="C23" s="19" t="s">
        <v>82</v>
      </c>
      <c r="D23" s="20" t="s">
        <v>99</v>
      </c>
      <c r="E23" s="20" t="s">
        <v>101</v>
      </c>
      <c r="F23" s="20" t="s">
        <v>85</v>
      </c>
      <c r="G23" s="35">
        <f>G24+G26+G28</f>
        <v>2308530</v>
      </c>
      <c r="H23" s="35">
        <f>H24+H26+H28</f>
        <v>2308530</v>
      </c>
    </row>
    <row r="24" spans="1:8" ht="63.75" customHeight="1" x14ac:dyDescent="0.25">
      <c r="A24" s="18" t="s">
        <v>126</v>
      </c>
      <c r="B24" s="19" t="s">
        <v>163</v>
      </c>
      <c r="C24" s="19" t="s">
        <v>82</v>
      </c>
      <c r="D24" s="20" t="s">
        <v>99</v>
      </c>
      <c r="E24" s="20" t="s">
        <v>101</v>
      </c>
      <c r="F24" s="20" t="s">
        <v>95</v>
      </c>
      <c r="G24" s="35">
        <f>G25</f>
        <v>2207520</v>
      </c>
      <c r="H24" s="35">
        <f>H25</f>
        <v>2207520</v>
      </c>
    </row>
    <row r="25" spans="1:8" ht="25.5" x14ac:dyDescent="0.25">
      <c r="A25" s="18" t="s">
        <v>173</v>
      </c>
      <c r="B25" s="19" t="s">
        <v>163</v>
      </c>
      <c r="C25" s="19" t="s">
        <v>82</v>
      </c>
      <c r="D25" s="20" t="s">
        <v>99</v>
      </c>
      <c r="E25" s="20" t="s">
        <v>101</v>
      </c>
      <c r="F25" s="20" t="s">
        <v>97</v>
      </c>
      <c r="G25" s="35">
        <v>2207520</v>
      </c>
      <c r="H25" s="35">
        <v>2207520</v>
      </c>
    </row>
    <row r="26" spans="1:8" ht="25.5" x14ac:dyDescent="0.25">
      <c r="A26" s="18" t="s">
        <v>218</v>
      </c>
      <c r="B26" s="19" t="s">
        <v>163</v>
      </c>
      <c r="C26" s="19" t="s">
        <v>82</v>
      </c>
      <c r="D26" s="20" t="s">
        <v>99</v>
      </c>
      <c r="E26" s="20" t="s">
        <v>101</v>
      </c>
      <c r="F26" s="20" t="s">
        <v>103</v>
      </c>
      <c r="G26" s="35">
        <f>G27</f>
        <v>86010</v>
      </c>
      <c r="H26" s="35">
        <f>H27</f>
        <v>86010</v>
      </c>
    </row>
    <row r="27" spans="1:8" ht="38.25" x14ac:dyDescent="0.25">
      <c r="A27" s="18" t="s">
        <v>104</v>
      </c>
      <c r="B27" s="19" t="s">
        <v>163</v>
      </c>
      <c r="C27" s="19" t="s">
        <v>82</v>
      </c>
      <c r="D27" s="20" t="s">
        <v>99</v>
      </c>
      <c r="E27" s="20" t="s">
        <v>101</v>
      </c>
      <c r="F27" s="20" t="s">
        <v>105</v>
      </c>
      <c r="G27" s="35">
        <v>86010</v>
      </c>
      <c r="H27" s="35">
        <v>86010</v>
      </c>
    </row>
    <row r="28" spans="1:8" x14ac:dyDescent="0.25">
      <c r="A28" s="18" t="s">
        <v>106</v>
      </c>
      <c r="B28" s="19" t="s">
        <v>163</v>
      </c>
      <c r="C28" s="19" t="s">
        <v>82</v>
      </c>
      <c r="D28" s="20" t="s">
        <v>99</v>
      </c>
      <c r="E28" s="20" t="s">
        <v>101</v>
      </c>
      <c r="F28" s="20" t="s">
        <v>107</v>
      </c>
      <c r="G28" s="35">
        <f>G29</f>
        <v>15000</v>
      </c>
      <c r="H28" s="35">
        <f>H29</f>
        <v>15000</v>
      </c>
    </row>
    <row r="29" spans="1:8" x14ac:dyDescent="0.25">
      <c r="A29" s="18" t="s">
        <v>108</v>
      </c>
      <c r="B29" s="19" t="s">
        <v>163</v>
      </c>
      <c r="C29" s="19" t="s">
        <v>82</v>
      </c>
      <c r="D29" s="20" t="s">
        <v>99</v>
      </c>
      <c r="E29" s="20" t="s">
        <v>101</v>
      </c>
      <c r="F29" s="20" t="s">
        <v>109</v>
      </c>
      <c r="G29" s="35">
        <v>15000</v>
      </c>
      <c r="H29" s="35">
        <v>15000</v>
      </c>
    </row>
    <row r="30" spans="1:8" ht="38.25" x14ac:dyDescent="0.25">
      <c r="A30" s="40" t="s">
        <v>110</v>
      </c>
      <c r="B30" s="94" t="s">
        <v>163</v>
      </c>
      <c r="C30" s="94" t="s">
        <v>82</v>
      </c>
      <c r="D30" s="95" t="s">
        <v>111</v>
      </c>
      <c r="E30" s="95" t="s">
        <v>84</v>
      </c>
      <c r="F30" s="95" t="s">
        <v>85</v>
      </c>
      <c r="G30" s="96">
        <f t="shared" ref="G30:H34" si="3">G31</f>
        <v>127000</v>
      </c>
      <c r="H30" s="96">
        <f t="shared" si="3"/>
        <v>127000</v>
      </c>
    </row>
    <row r="31" spans="1:8" ht="25.5" x14ac:dyDescent="0.25">
      <c r="A31" s="18" t="s">
        <v>88</v>
      </c>
      <c r="B31" s="19" t="s">
        <v>163</v>
      </c>
      <c r="C31" s="19" t="s">
        <v>82</v>
      </c>
      <c r="D31" s="20" t="s">
        <v>111</v>
      </c>
      <c r="E31" s="20" t="s">
        <v>89</v>
      </c>
      <c r="F31" s="20" t="s">
        <v>85</v>
      </c>
      <c r="G31" s="35">
        <f t="shared" si="3"/>
        <v>127000</v>
      </c>
      <c r="H31" s="35">
        <f t="shared" si="3"/>
        <v>127000</v>
      </c>
    </row>
    <row r="32" spans="1:8" ht="25.5" customHeight="1" x14ac:dyDescent="0.25">
      <c r="A32" s="18" t="s">
        <v>90</v>
      </c>
      <c r="B32" s="19" t="s">
        <v>163</v>
      </c>
      <c r="C32" s="19" t="s">
        <v>82</v>
      </c>
      <c r="D32" s="20" t="s">
        <v>111</v>
      </c>
      <c r="E32" s="20" t="s">
        <v>91</v>
      </c>
      <c r="F32" s="20" t="s">
        <v>85</v>
      </c>
      <c r="G32" s="35">
        <f>G34</f>
        <v>127000</v>
      </c>
      <c r="H32" s="35">
        <f>H34</f>
        <v>127000</v>
      </c>
    </row>
    <row r="33" spans="1:8" x14ac:dyDescent="0.25">
      <c r="A33" s="18" t="s">
        <v>118</v>
      </c>
      <c r="B33" s="19" t="s">
        <v>163</v>
      </c>
      <c r="C33" s="19" t="s">
        <v>82</v>
      </c>
      <c r="D33" s="20" t="s">
        <v>111</v>
      </c>
      <c r="E33" s="20" t="s">
        <v>168</v>
      </c>
      <c r="F33" s="20" t="s">
        <v>85</v>
      </c>
      <c r="G33" s="35">
        <f>G35</f>
        <v>127000</v>
      </c>
      <c r="H33" s="35">
        <f>H35</f>
        <v>127000</v>
      </c>
    </row>
    <row r="34" spans="1:8" x14ac:dyDescent="0.25">
      <c r="A34" s="18" t="s">
        <v>112</v>
      </c>
      <c r="B34" s="19" t="s">
        <v>163</v>
      </c>
      <c r="C34" s="19" t="s">
        <v>82</v>
      </c>
      <c r="D34" s="20" t="s">
        <v>111</v>
      </c>
      <c r="E34" s="20" t="s">
        <v>113</v>
      </c>
      <c r="F34" s="20" t="s">
        <v>114</v>
      </c>
      <c r="G34" s="35">
        <f t="shared" si="3"/>
        <v>127000</v>
      </c>
      <c r="H34" s="35">
        <f t="shared" si="3"/>
        <v>127000</v>
      </c>
    </row>
    <row r="35" spans="1:8" x14ac:dyDescent="0.25">
      <c r="A35" s="150" t="s">
        <v>76</v>
      </c>
      <c r="B35" s="19" t="s">
        <v>163</v>
      </c>
      <c r="C35" s="19" t="s">
        <v>82</v>
      </c>
      <c r="D35" s="20" t="s">
        <v>111</v>
      </c>
      <c r="E35" s="20" t="s">
        <v>113</v>
      </c>
      <c r="F35" s="20" t="s">
        <v>115</v>
      </c>
      <c r="G35" s="35">
        <v>127000</v>
      </c>
      <c r="H35" s="35">
        <v>127000</v>
      </c>
    </row>
    <row r="36" spans="1:8" x14ac:dyDescent="0.25">
      <c r="A36" s="149" t="s">
        <v>171</v>
      </c>
      <c r="B36" s="94" t="s">
        <v>163</v>
      </c>
      <c r="C36" s="94" t="s">
        <v>87</v>
      </c>
      <c r="D36" s="95" t="s">
        <v>83</v>
      </c>
      <c r="E36" s="95" t="s">
        <v>84</v>
      </c>
      <c r="F36" s="95" t="s">
        <v>85</v>
      </c>
      <c r="G36" s="96">
        <f t="shared" ref="G36:H38" si="4">G37</f>
        <v>337045</v>
      </c>
      <c r="H36" s="96">
        <f t="shared" si="4"/>
        <v>350417</v>
      </c>
    </row>
    <row r="37" spans="1:8" x14ac:dyDescent="0.25">
      <c r="A37" s="28" t="s">
        <v>129</v>
      </c>
      <c r="B37" s="29" t="s">
        <v>163</v>
      </c>
      <c r="C37" s="29" t="s">
        <v>87</v>
      </c>
      <c r="D37" s="39" t="s">
        <v>130</v>
      </c>
      <c r="E37" s="39" t="s">
        <v>84</v>
      </c>
      <c r="F37" s="39" t="s">
        <v>85</v>
      </c>
      <c r="G37" s="158">
        <f t="shared" si="4"/>
        <v>337045</v>
      </c>
      <c r="H37" s="158">
        <f t="shared" si="4"/>
        <v>350417</v>
      </c>
    </row>
    <row r="38" spans="1:8" ht="25.5" x14ac:dyDescent="0.25">
      <c r="A38" s="25" t="s">
        <v>88</v>
      </c>
      <c r="B38" s="19" t="s">
        <v>163</v>
      </c>
      <c r="C38" s="19" t="s">
        <v>87</v>
      </c>
      <c r="D38" s="20" t="s">
        <v>130</v>
      </c>
      <c r="E38" s="20" t="s">
        <v>89</v>
      </c>
      <c r="F38" s="20" t="s">
        <v>85</v>
      </c>
      <c r="G38" s="35">
        <f t="shared" si="4"/>
        <v>337045</v>
      </c>
      <c r="H38" s="35">
        <f t="shared" si="4"/>
        <v>350417</v>
      </c>
    </row>
    <row r="39" spans="1:8" ht="25.5" customHeight="1" x14ac:dyDescent="0.25">
      <c r="A39" s="25" t="s">
        <v>90</v>
      </c>
      <c r="B39" s="19" t="s">
        <v>163</v>
      </c>
      <c r="C39" s="19" t="s">
        <v>87</v>
      </c>
      <c r="D39" s="20" t="s">
        <v>130</v>
      </c>
      <c r="E39" s="20" t="s">
        <v>91</v>
      </c>
      <c r="F39" s="20" t="s">
        <v>85</v>
      </c>
      <c r="G39" s="35">
        <f t="shared" ref="G39:H41" si="5">G41</f>
        <v>337045</v>
      </c>
      <c r="H39" s="35">
        <f t="shared" si="5"/>
        <v>350417</v>
      </c>
    </row>
    <row r="40" spans="1:8" x14ac:dyDescent="0.25">
      <c r="A40" s="153" t="s">
        <v>118</v>
      </c>
      <c r="B40" s="19" t="s">
        <v>163</v>
      </c>
      <c r="C40" s="19" t="s">
        <v>87</v>
      </c>
      <c r="D40" s="20" t="s">
        <v>130</v>
      </c>
      <c r="E40" s="20" t="s">
        <v>168</v>
      </c>
      <c r="F40" s="20" t="s">
        <v>85</v>
      </c>
      <c r="G40" s="35">
        <f t="shared" si="5"/>
        <v>337045</v>
      </c>
      <c r="H40" s="35">
        <f t="shared" si="5"/>
        <v>350417</v>
      </c>
    </row>
    <row r="41" spans="1:8" ht="38.25" x14ac:dyDescent="0.25">
      <c r="A41" s="25" t="s">
        <v>131</v>
      </c>
      <c r="B41" s="19" t="s">
        <v>163</v>
      </c>
      <c r="C41" s="19" t="s">
        <v>87</v>
      </c>
      <c r="D41" s="20" t="s">
        <v>130</v>
      </c>
      <c r="E41" s="20" t="s">
        <v>132</v>
      </c>
      <c r="F41" s="20" t="s">
        <v>85</v>
      </c>
      <c r="G41" s="35">
        <f t="shared" si="5"/>
        <v>337045</v>
      </c>
      <c r="H41" s="35">
        <f t="shared" si="5"/>
        <v>350417</v>
      </c>
    </row>
    <row r="42" spans="1:8" ht="63.75" customHeight="1" x14ac:dyDescent="0.25">
      <c r="A42" s="18" t="s">
        <v>126</v>
      </c>
      <c r="B42" s="19" t="s">
        <v>163</v>
      </c>
      <c r="C42" s="19" t="s">
        <v>87</v>
      </c>
      <c r="D42" s="20" t="s">
        <v>130</v>
      </c>
      <c r="E42" s="20" t="s">
        <v>132</v>
      </c>
      <c r="F42" s="20" t="s">
        <v>95</v>
      </c>
      <c r="G42" s="35">
        <f>G43</f>
        <v>337045</v>
      </c>
      <c r="H42" s="35">
        <f>H43</f>
        <v>350417</v>
      </c>
    </row>
    <row r="43" spans="1:8" ht="25.5" x14ac:dyDescent="0.25">
      <c r="A43" s="18" t="s">
        <v>173</v>
      </c>
      <c r="B43" s="19" t="s">
        <v>163</v>
      </c>
      <c r="C43" s="19" t="s">
        <v>87</v>
      </c>
      <c r="D43" s="20" t="s">
        <v>130</v>
      </c>
      <c r="E43" s="20" t="s">
        <v>132</v>
      </c>
      <c r="F43" s="20" t="s">
        <v>97</v>
      </c>
      <c r="G43" s="35">
        <v>337045</v>
      </c>
      <c r="H43" s="35">
        <v>350417</v>
      </c>
    </row>
    <row r="44" spans="1:8" ht="25.5" x14ac:dyDescent="0.25">
      <c r="A44" s="149" t="s">
        <v>223</v>
      </c>
      <c r="B44" s="94" t="s">
        <v>163</v>
      </c>
      <c r="C44" s="94" t="s">
        <v>130</v>
      </c>
      <c r="D44" s="95" t="s">
        <v>83</v>
      </c>
      <c r="E44" s="95" t="s">
        <v>84</v>
      </c>
      <c r="F44" s="95" t="s">
        <v>85</v>
      </c>
      <c r="G44" s="96">
        <f>G45</f>
        <v>50000</v>
      </c>
      <c r="H44" s="96">
        <f>H45</f>
        <v>50000</v>
      </c>
    </row>
    <row r="45" spans="1:8" x14ac:dyDescent="0.25">
      <c r="A45" s="159" t="s">
        <v>133</v>
      </c>
      <c r="B45" s="29" t="s">
        <v>163</v>
      </c>
      <c r="C45" s="29" t="s">
        <v>130</v>
      </c>
      <c r="D45" s="39" t="s">
        <v>134</v>
      </c>
      <c r="E45" s="39" t="s">
        <v>84</v>
      </c>
      <c r="F45" s="39" t="s">
        <v>85</v>
      </c>
      <c r="G45" s="158">
        <f>G49</f>
        <v>50000</v>
      </c>
      <c r="H45" s="158">
        <f>H49</f>
        <v>50000</v>
      </c>
    </row>
    <row r="46" spans="1:8" ht="51" x14ac:dyDescent="0.25">
      <c r="A46" s="25" t="s">
        <v>269</v>
      </c>
      <c r="B46" s="19" t="s">
        <v>163</v>
      </c>
      <c r="C46" s="19" t="s">
        <v>130</v>
      </c>
      <c r="D46" s="20" t="s">
        <v>134</v>
      </c>
      <c r="E46" s="20" t="s">
        <v>135</v>
      </c>
      <c r="F46" s="20" t="s">
        <v>85</v>
      </c>
      <c r="G46" s="35">
        <f>G49</f>
        <v>50000</v>
      </c>
      <c r="H46" s="35">
        <f>H49</f>
        <v>50000</v>
      </c>
    </row>
    <row r="47" spans="1:8" ht="76.5" x14ac:dyDescent="0.25">
      <c r="A47" s="25" t="s">
        <v>270</v>
      </c>
      <c r="B47" s="19" t="s">
        <v>163</v>
      </c>
      <c r="C47" s="19" t="s">
        <v>130</v>
      </c>
      <c r="D47" s="20" t="s">
        <v>134</v>
      </c>
      <c r="E47" s="20" t="s">
        <v>164</v>
      </c>
      <c r="F47" s="20" t="s">
        <v>85</v>
      </c>
      <c r="G47" s="35">
        <f t="shared" ref="G47:H49" si="6">G48</f>
        <v>50000</v>
      </c>
      <c r="H47" s="35">
        <f t="shared" si="6"/>
        <v>50000</v>
      </c>
    </row>
    <row r="48" spans="1:8" ht="25.5" x14ac:dyDescent="0.25">
      <c r="A48" s="25" t="s">
        <v>136</v>
      </c>
      <c r="B48" s="19" t="s">
        <v>163</v>
      </c>
      <c r="C48" s="19" t="s">
        <v>130</v>
      </c>
      <c r="D48" s="20" t="s">
        <v>134</v>
      </c>
      <c r="E48" s="20" t="s">
        <v>137</v>
      </c>
      <c r="F48" s="20" t="s">
        <v>85</v>
      </c>
      <c r="G48" s="35">
        <f t="shared" si="6"/>
        <v>50000</v>
      </c>
      <c r="H48" s="35">
        <f t="shared" si="6"/>
        <v>50000</v>
      </c>
    </row>
    <row r="49" spans="1:8" ht="25.5" x14ac:dyDescent="0.25">
      <c r="A49" s="18" t="s">
        <v>218</v>
      </c>
      <c r="B49" s="19" t="s">
        <v>163</v>
      </c>
      <c r="C49" s="19" t="s">
        <v>130</v>
      </c>
      <c r="D49" s="20" t="s">
        <v>134</v>
      </c>
      <c r="E49" s="20" t="s">
        <v>137</v>
      </c>
      <c r="F49" s="20" t="s">
        <v>103</v>
      </c>
      <c r="G49" s="35">
        <f t="shared" si="6"/>
        <v>50000</v>
      </c>
      <c r="H49" s="35">
        <f t="shared" si="6"/>
        <v>50000</v>
      </c>
    </row>
    <row r="50" spans="1:8" ht="38.25" x14ac:dyDescent="0.25">
      <c r="A50" s="18" t="s">
        <v>104</v>
      </c>
      <c r="B50" s="19" t="s">
        <v>163</v>
      </c>
      <c r="C50" s="19" t="s">
        <v>130</v>
      </c>
      <c r="D50" s="20" t="s">
        <v>134</v>
      </c>
      <c r="E50" s="20" t="s">
        <v>137</v>
      </c>
      <c r="F50" s="20" t="s">
        <v>105</v>
      </c>
      <c r="G50" s="35">
        <v>50000</v>
      </c>
      <c r="H50" s="35">
        <v>50000</v>
      </c>
    </row>
    <row r="51" spans="1:8" ht="15.75" customHeight="1" x14ac:dyDescent="0.25">
      <c r="A51" s="149" t="s">
        <v>224</v>
      </c>
      <c r="B51" s="94" t="s">
        <v>163</v>
      </c>
      <c r="C51" s="94" t="s">
        <v>138</v>
      </c>
      <c r="D51" s="95" t="s">
        <v>83</v>
      </c>
      <c r="E51" s="95" t="s">
        <v>84</v>
      </c>
      <c r="F51" s="94" t="s">
        <v>85</v>
      </c>
      <c r="G51" s="96">
        <f>G52</f>
        <v>4063330.3899999997</v>
      </c>
      <c r="H51" s="96">
        <f>H52</f>
        <v>4053980.3899999997</v>
      </c>
    </row>
    <row r="52" spans="1:8" x14ac:dyDescent="0.25">
      <c r="A52" s="149" t="s">
        <v>139</v>
      </c>
      <c r="B52" s="94" t="s">
        <v>163</v>
      </c>
      <c r="C52" s="94" t="s">
        <v>138</v>
      </c>
      <c r="D52" s="95" t="s">
        <v>130</v>
      </c>
      <c r="E52" s="95" t="s">
        <v>84</v>
      </c>
      <c r="F52" s="95" t="s">
        <v>85</v>
      </c>
      <c r="G52" s="96">
        <f>G53+G58+$G$63</f>
        <v>4063330.3899999997</v>
      </c>
      <c r="H52" s="96">
        <f>H53+H58+$H$63</f>
        <v>4053980.3899999997</v>
      </c>
    </row>
    <row r="53" spans="1:8" ht="38.25" x14ac:dyDescent="0.25">
      <c r="A53" s="28" t="s">
        <v>252</v>
      </c>
      <c r="B53" s="19" t="s">
        <v>163</v>
      </c>
      <c r="C53" s="19" t="s">
        <v>138</v>
      </c>
      <c r="D53" s="20" t="s">
        <v>130</v>
      </c>
      <c r="E53" s="39" t="s">
        <v>143</v>
      </c>
      <c r="F53" s="20" t="s">
        <v>85</v>
      </c>
      <c r="G53" s="96">
        <f>G54</f>
        <v>329996.96999999997</v>
      </c>
      <c r="H53" s="158">
        <f>H56</f>
        <v>329996.96999999997</v>
      </c>
    </row>
    <row r="54" spans="1:8" ht="51" x14ac:dyDescent="0.25">
      <c r="A54" s="18" t="s">
        <v>253</v>
      </c>
      <c r="B54" s="19" t="s">
        <v>163</v>
      </c>
      <c r="C54" s="19" t="s">
        <v>138</v>
      </c>
      <c r="D54" s="20" t="s">
        <v>130</v>
      </c>
      <c r="E54" s="20" t="s">
        <v>144</v>
      </c>
      <c r="F54" s="20" t="s">
        <v>85</v>
      </c>
      <c r="G54" s="138">
        <f>G55</f>
        <v>329996.96999999997</v>
      </c>
      <c r="H54" s="35">
        <f t="shared" ref="H54:H56" si="7">H55</f>
        <v>329996.96999999997</v>
      </c>
    </row>
    <row r="55" spans="1:8" ht="25.5" x14ac:dyDescent="0.25">
      <c r="A55" s="18" t="s">
        <v>145</v>
      </c>
      <c r="B55" s="19" t="s">
        <v>163</v>
      </c>
      <c r="C55" s="19" t="s">
        <v>138</v>
      </c>
      <c r="D55" s="20" t="s">
        <v>130</v>
      </c>
      <c r="E55" s="20" t="s">
        <v>146</v>
      </c>
      <c r="F55" s="20" t="s">
        <v>85</v>
      </c>
      <c r="G55" s="138">
        <f>G56</f>
        <v>329996.96999999997</v>
      </c>
      <c r="H55" s="35">
        <f t="shared" si="7"/>
        <v>329996.96999999997</v>
      </c>
    </row>
    <row r="56" spans="1:8" ht="25.5" x14ac:dyDescent="0.25">
      <c r="A56" s="18" t="s">
        <v>218</v>
      </c>
      <c r="B56" s="19" t="s">
        <v>163</v>
      </c>
      <c r="C56" s="19" t="s">
        <v>138</v>
      </c>
      <c r="D56" s="20" t="s">
        <v>130</v>
      </c>
      <c r="E56" s="20" t="s">
        <v>146</v>
      </c>
      <c r="F56" s="20" t="s">
        <v>103</v>
      </c>
      <c r="G56" s="138">
        <f>G57</f>
        <v>329996.96999999997</v>
      </c>
      <c r="H56" s="35">
        <f t="shared" si="7"/>
        <v>329996.96999999997</v>
      </c>
    </row>
    <row r="57" spans="1:8" ht="38.25" x14ac:dyDescent="0.25">
      <c r="A57" s="18" t="s">
        <v>104</v>
      </c>
      <c r="B57" s="19" t="s">
        <v>163</v>
      </c>
      <c r="C57" s="19" t="s">
        <v>138</v>
      </c>
      <c r="D57" s="20" t="s">
        <v>130</v>
      </c>
      <c r="E57" s="20" t="s">
        <v>146</v>
      </c>
      <c r="F57" s="20" t="s">
        <v>105</v>
      </c>
      <c r="G57" s="138">
        <v>329996.96999999997</v>
      </c>
      <c r="H57" s="35">
        <v>329996.96999999997</v>
      </c>
    </row>
    <row r="58" spans="1:8" ht="51" x14ac:dyDescent="0.25">
      <c r="A58" s="38" t="s">
        <v>230</v>
      </c>
      <c r="B58" s="94" t="s">
        <v>163</v>
      </c>
      <c r="C58" s="160" t="s">
        <v>138</v>
      </c>
      <c r="D58" s="167" t="s">
        <v>130</v>
      </c>
      <c r="E58" s="39" t="s">
        <v>140</v>
      </c>
      <c r="F58" s="20" t="s">
        <v>85</v>
      </c>
      <c r="G58" s="96">
        <f>G59</f>
        <v>477646.16</v>
      </c>
      <c r="H58" s="96">
        <f>H61</f>
        <v>468296.16</v>
      </c>
    </row>
    <row r="59" spans="1:8" ht="51" x14ac:dyDescent="0.25">
      <c r="A59" s="25" t="s">
        <v>254</v>
      </c>
      <c r="B59" s="19" t="s">
        <v>163</v>
      </c>
      <c r="C59" s="19" t="s">
        <v>138</v>
      </c>
      <c r="D59" s="20" t="s">
        <v>130</v>
      </c>
      <c r="E59" s="20" t="s">
        <v>141</v>
      </c>
      <c r="F59" s="20" t="s">
        <v>85</v>
      </c>
      <c r="G59" s="138">
        <f>G60</f>
        <v>477646.16</v>
      </c>
      <c r="H59" s="35">
        <f t="shared" ref="H59:H61" si="8">H60</f>
        <v>468296.16</v>
      </c>
    </row>
    <row r="60" spans="1:8" ht="25.5" x14ac:dyDescent="0.25">
      <c r="A60" s="25" t="s">
        <v>225</v>
      </c>
      <c r="B60" s="19" t="s">
        <v>163</v>
      </c>
      <c r="C60" s="19" t="s">
        <v>138</v>
      </c>
      <c r="D60" s="20" t="s">
        <v>130</v>
      </c>
      <c r="E60" s="20" t="s">
        <v>142</v>
      </c>
      <c r="F60" s="20" t="s">
        <v>85</v>
      </c>
      <c r="G60" s="138">
        <f>G61</f>
        <v>477646.16</v>
      </c>
      <c r="H60" s="35">
        <f t="shared" si="8"/>
        <v>468296.16</v>
      </c>
    </row>
    <row r="61" spans="1:8" ht="25.5" x14ac:dyDescent="0.25">
      <c r="A61" s="18" t="s">
        <v>218</v>
      </c>
      <c r="B61" s="19" t="s">
        <v>163</v>
      </c>
      <c r="C61" s="19" t="s">
        <v>138</v>
      </c>
      <c r="D61" s="20" t="s">
        <v>130</v>
      </c>
      <c r="E61" s="20" t="s">
        <v>142</v>
      </c>
      <c r="F61" s="20" t="s">
        <v>103</v>
      </c>
      <c r="G61" s="138">
        <f>G62</f>
        <v>477646.16</v>
      </c>
      <c r="H61" s="35">
        <f t="shared" si="8"/>
        <v>468296.16</v>
      </c>
    </row>
    <row r="62" spans="1:8" ht="38.25" x14ac:dyDescent="0.25">
      <c r="A62" s="18" t="s">
        <v>104</v>
      </c>
      <c r="B62" s="19" t="s">
        <v>163</v>
      </c>
      <c r="C62" s="19" t="s">
        <v>138</v>
      </c>
      <c r="D62" s="20" t="s">
        <v>130</v>
      </c>
      <c r="E62" s="20" t="s">
        <v>142</v>
      </c>
      <c r="F62" s="20" t="s">
        <v>105</v>
      </c>
      <c r="G62" s="138">
        <v>477646.16</v>
      </c>
      <c r="H62" s="35">
        <v>468296.16</v>
      </c>
    </row>
    <row r="63" spans="1:8" ht="63.75" x14ac:dyDescent="0.25">
      <c r="A63" s="28" t="s">
        <v>256</v>
      </c>
      <c r="B63" s="29" t="s">
        <v>163</v>
      </c>
      <c r="C63" s="29" t="s">
        <v>138</v>
      </c>
      <c r="D63" s="39" t="s">
        <v>130</v>
      </c>
      <c r="E63" s="39" t="s">
        <v>257</v>
      </c>
      <c r="F63" s="39" t="s">
        <v>85</v>
      </c>
      <c r="G63" s="96">
        <v>3255687.26</v>
      </c>
      <c r="H63" s="158">
        <v>3255687.26</v>
      </c>
    </row>
    <row r="64" spans="1:8" ht="76.5" x14ac:dyDescent="0.25">
      <c r="A64" s="18" t="s">
        <v>261</v>
      </c>
      <c r="B64" s="19" t="s">
        <v>163</v>
      </c>
      <c r="C64" s="19" t="s">
        <v>138</v>
      </c>
      <c r="D64" s="20" t="s">
        <v>130</v>
      </c>
      <c r="E64" s="20" t="s">
        <v>262</v>
      </c>
      <c r="F64" s="20" t="s">
        <v>85</v>
      </c>
      <c r="G64" s="138">
        <v>3255687.26</v>
      </c>
      <c r="H64" s="35">
        <v>3255687.26</v>
      </c>
    </row>
    <row r="65" spans="1:8" ht="76.5" x14ac:dyDescent="0.25">
      <c r="A65" s="18" t="s">
        <v>271</v>
      </c>
      <c r="B65" s="19" t="s">
        <v>163</v>
      </c>
      <c r="C65" s="19" t="s">
        <v>138</v>
      </c>
      <c r="D65" s="20" t="s">
        <v>130</v>
      </c>
      <c r="E65" s="20" t="s">
        <v>264</v>
      </c>
      <c r="F65" s="20" t="s">
        <v>85</v>
      </c>
      <c r="G65" s="138">
        <v>3255687.26</v>
      </c>
      <c r="H65" s="35">
        <v>3255687.26</v>
      </c>
    </row>
    <row r="66" spans="1:8" ht="51" x14ac:dyDescent="0.25">
      <c r="A66" s="18" t="s">
        <v>258</v>
      </c>
      <c r="B66" s="19" t="s">
        <v>163</v>
      </c>
      <c r="C66" s="19" t="s">
        <v>138</v>
      </c>
      <c r="D66" s="20" t="s">
        <v>130</v>
      </c>
      <c r="E66" s="20" t="s">
        <v>259</v>
      </c>
      <c r="F66" s="20" t="s">
        <v>85</v>
      </c>
      <c r="G66" s="138">
        <v>3223130.39</v>
      </c>
      <c r="H66" s="35">
        <v>3223130.39</v>
      </c>
    </row>
    <row r="67" spans="1:8" ht="25.5" x14ac:dyDescent="0.25">
      <c r="A67" s="18" t="s">
        <v>218</v>
      </c>
      <c r="B67" s="19" t="s">
        <v>163</v>
      </c>
      <c r="C67" s="19" t="s">
        <v>138</v>
      </c>
      <c r="D67" s="20" t="s">
        <v>130</v>
      </c>
      <c r="E67" s="20" t="s">
        <v>259</v>
      </c>
      <c r="F67" s="20" t="s">
        <v>103</v>
      </c>
      <c r="G67" s="138">
        <v>3223130.39</v>
      </c>
      <c r="H67" s="35">
        <v>3223130.39</v>
      </c>
    </row>
    <row r="68" spans="1:8" ht="38.25" x14ac:dyDescent="0.25">
      <c r="A68" s="18" t="s">
        <v>104</v>
      </c>
      <c r="B68" s="19" t="s">
        <v>163</v>
      </c>
      <c r="C68" s="19" t="s">
        <v>138</v>
      </c>
      <c r="D68" s="20" t="s">
        <v>130</v>
      </c>
      <c r="E68" s="20" t="s">
        <v>259</v>
      </c>
      <c r="F68" s="20" t="s">
        <v>105</v>
      </c>
      <c r="G68" s="138">
        <v>3223130.39</v>
      </c>
      <c r="H68" s="35">
        <v>3223130.39</v>
      </c>
    </row>
    <row r="69" spans="1:8" ht="102" x14ac:dyDescent="0.25">
      <c r="A69" s="18" t="s">
        <v>265</v>
      </c>
      <c r="B69" s="19" t="s">
        <v>163</v>
      </c>
      <c r="C69" s="19" t="s">
        <v>138</v>
      </c>
      <c r="D69" s="20" t="s">
        <v>130</v>
      </c>
      <c r="E69" s="20" t="s">
        <v>260</v>
      </c>
      <c r="F69" s="20" t="s">
        <v>85</v>
      </c>
      <c r="G69" s="138">
        <v>32556.87</v>
      </c>
      <c r="H69" s="35">
        <v>32556.87</v>
      </c>
    </row>
    <row r="70" spans="1:8" ht="25.5" x14ac:dyDescent="0.25">
      <c r="A70" s="18" t="s">
        <v>218</v>
      </c>
      <c r="B70" s="19" t="s">
        <v>163</v>
      </c>
      <c r="C70" s="19" t="s">
        <v>138</v>
      </c>
      <c r="D70" s="20" t="s">
        <v>130</v>
      </c>
      <c r="E70" s="20" t="s">
        <v>260</v>
      </c>
      <c r="F70" s="20" t="s">
        <v>103</v>
      </c>
      <c r="G70" s="138">
        <v>32556.87</v>
      </c>
      <c r="H70" s="35">
        <v>32556.87</v>
      </c>
    </row>
    <row r="71" spans="1:8" ht="38.25" x14ac:dyDescent="0.25">
      <c r="A71" s="18" t="s">
        <v>104</v>
      </c>
      <c r="B71" s="19" t="s">
        <v>163</v>
      </c>
      <c r="C71" s="19" t="s">
        <v>138</v>
      </c>
      <c r="D71" s="20" t="s">
        <v>130</v>
      </c>
      <c r="E71" s="20" t="s">
        <v>260</v>
      </c>
      <c r="F71" s="20" t="s">
        <v>105</v>
      </c>
      <c r="G71" s="138">
        <v>32556.87</v>
      </c>
      <c r="H71" s="35">
        <v>32556.87</v>
      </c>
    </row>
    <row r="72" spans="1:8" x14ac:dyDescent="0.25">
      <c r="A72" s="28" t="s">
        <v>227</v>
      </c>
      <c r="B72" s="94" t="s">
        <v>163</v>
      </c>
      <c r="C72" s="94" t="s">
        <v>153</v>
      </c>
      <c r="D72" s="126" t="s">
        <v>83</v>
      </c>
      <c r="E72" s="126" t="s">
        <v>84</v>
      </c>
      <c r="F72" s="126" t="s">
        <v>83</v>
      </c>
      <c r="G72" s="96">
        <f t="shared" ref="G72:H77" si="9">G73</f>
        <v>50000</v>
      </c>
      <c r="H72" s="96">
        <f t="shared" si="9"/>
        <v>50000</v>
      </c>
    </row>
    <row r="73" spans="1:8" x14ac:dyDescent="0.25">
      <c r="A73" s="28" t="s">
        <v>154</v>
      </c>
      <c r="B73" s="29" t="s">
        <v>163</v>
      </c>
      <c r="C73" s="29" t="s">
        <v>153</v>
      </c>
      <c r="D73" s="30" t="s">
        <v>82</v>
      </c>
      <c r="E73" s="30" t="s">
        <v>84</v>
      </c>
      <c r="F73" s="30" t="s">
        <v>83</v>
      </c>
      <c r="G73" s="158">
        <f t="shared" si="9"/>
        <v>50000</v>
      </c>
      <c r="H73" s="158">
        <f t="shared" si="9"/>
        <v>50000</v>
      </c>
    </row>
    <row r="74" spans="1:8" ht="38.25" customHeight="1" x14ac:dyDescent="0.25">
      <c r="A74" s="18" t="s">
        <v>274</v>
      </c>
      <c r="B74" s="19" t="s">
        <v>163</v>
      </c>
      <c r="C74" s="19" t="s">
        <v>153</v>
      </c>
      <c r="D74" s="27" t="s">
        <v>82</v>
      </c>
      <c r="E74" s="27" t="s">
        <v>155</v>
      </c>
      <c r="F74" s="27" t="s">
        <v>85</v>
      </c>
      <c r="G74" s="35">
        <f t="shared" si="9"/>
        <v>50000</v>
      </c>
      <c r="H74" s="35">
        <f t="shared" si="9"/>
        <v>50000</v>
      </c>
    </row>
    <row r="75" spans="1:8" ht="51" x14ac:dyDescent="0.25">
      <c r="A75" s="156" t="s">
        <v>275</v>
      </c>
      <c r="B75" s="19" t="s">
        <v>163</v>
      </c>
      <c r="C75" s="19" t="s">
        <v>153</v>
      </c>
      <c r="D75" s="27" t="s">
        <v>82</v>
      </c>
      <c r="E75" s="27" t="s">
        <v>156</v>
      </c>
      <c r="F75" s="27" t="s">
        <v>85</v>
      </c>
      <c r="G75" s="35">
        <f t="shared" si="9"/>
        <v>50000</v>
      </c>
      <c r="H75" s="35">
        <f t="shared" si="9"/>
        <v>50000</v>
      </c>
    </row>
    <row r="76" spans="1:8" ht="26.25" x14ac:dyDescent="0.25">
      <c r="A76" s="26" t="s">
        <v>157</v>
      </c>
      <c r="B76" s="19" t="s">
        <v>163</v>
      </c>
      <c r="C76" s="19" t="s">
        <v>153</v>
      </c>
      <c r="D76" s="27" t="s">
        <v>82</v>
      </c>
      <c r="E76" s="27" t="s">
        <v>158</v>
      </c>
      <c r="F76" s="27" t="s">
        <v>85</v>
      </c>
      <c r="G76" s="35">
        <f t="shared" si="9"/>
        <v>50000</v>
      </c>
      <c r="H76" s="35">
        <f t="shared" si="9"/>
        <v>50000</v>
      </c>
    </row>
    <row r="77" spans="1:8" ht="25.5" x14ac:dyDescent="0.25">
      <c r="A77" s="18" t="s">
        <v>218</v>
      </c>
      <c r="B77" s="19" t="s">
        <v>163</v>
      </c>
      <c r="C77" s="19" t="s">
        <v>153</v>
      </c>
      <c r="D77" s="27" t="s">
        <v>82</v>
      </c>
      <c r="E77" s="27" t="s">
        <v>158</v>
      </c>
      <c r="F77" s="27" t="s">
        <v>103</v>
      </c>
      <c r="G77" s="35">
        <f t="shared" si="9"/>
        <v>50000</v>
      </c>
      <c r="H77" s="35">
        <f t="shared" si="9"/>
        <v>50000</v>
      </c>
    </row>
    <row r="78" spans="1:8" ht="38.25" x14ac:dyDescent="0.25">
      <c r="A78" s="24" t="s">
        <v>104</v>
      </c>
      <c r="B78" s="19" t="s">
        <v>163</v>
      </c>
      <c r="C78" s="19" t="s">
        <v>153</v>
      </c>
      <c r="D78" s="27" t="s">
        <v>82</v>
      </c>
      <c r="E78" s="27" t="s">
        <v>158</v>
      </c>
      <c r="F78" s="27" t="s">
        <v>105</v>
      </c>
      <c r="G78" s="35">
        <v>50000</v>
      </c>
      <c r="H78" s="35">
        <v>50000</v>
      </c>
    </row>
    <row r="79" spans="1:8" ht="28.5" x14ac:dyDescent="0.25">
      <c r="A79" s="168" t="s">
        <v>165</v>
      </c>
      <c r="B79" s="94" t="s">
        <v>166</v>
      </c>
      <c r="C79" s="94" t="s">
        <v>83</v>
      </c>
      <c r="D79" s="95" t="s">
        <v>83</v>
      </c>
      <c r="E79" s="95" t="s">
        <v>84</v>
      </c>
      <c r="F79" s="95" t="s">
        <v>85</v>
      </c>
      <c r="G79" s="96">
        <f>G81+G91</f>
        <v>4478200</v>
      </c>
      <c r="H79" s="96">
        <f>H81+H91</f>
        <v>4478200</v>
      </c>
    </row>
    <row r="80" spans="1:8" x14ac:dyDescent="0.25">
      <c r="A80" s="147" t="s">
        <v>217</v>
      </c>
      <c r="B80" s="94" t="s">
        <v>166</v>
      </c>
      <c r="C80" s="94" t="s">
        <v>82</v>
      </c>
      <c r="D80" s="95" t="s">
        <v>83</v>
      </c>
      <c r="E80" s="94" t="s">
        <v>84</v>
      </c>
      <c r="F80" s="94" t="s">
        <v>85</v>
      </c>
      <c r="G80" s="140">
        <f>G81</f>
        <v>2540260</v>
      </c>
      <c r="H80" s="140">
        <f>H81</f>
        <v>2540260</v>
      </c>
    </row>
    <row r="81" spans="1:8" x14ac:dyDescent="0.25">
      <c r="A81" s="161" t="s">
        <v>121</v>
      </c>
      <c r="B81" s="94" t="s">
        <v>166</v>
      </c>
      <c r="C81" s="94" t="s">
        <v>82</v>
      </c>
      <c r="D81" s="94" t="s">
        <v>122</v>
      </c>
      <c r="E81" s="94" t="s">
        <v>84</v>
      </c>
      <c r="F81" s="94" t="s">
        <v>85</v>
      </c>
      <c r="G81" s="140">
        <f>G84</f>
        <v>2540260</v>
      </c>
      <c r="H81" s="140">
        <f>H84</f>
        <v>2540260</v>
      </c>
    </row>
    <row r="82" spans="1:8" ht="89.25" x14ac:dyDescent="0.25">
      <c r="A82" s="24" t="s">
        <v>267</v>
      </c>
      <c r="B82" s="19" t="s">
        <v>166</v>
      </c>
      <c r="C82" s="19" t="s">
        <v>82</v>
      </c>
      <c r="D82" s="19" t="s">
        <v>122</v>
      </c>
      <c r="E82" s="19" t="s">
        <v>123</v>
      </c>
      <c r="F82" s="19" t="s">
        <v>85</v>
      </c>
      <c r="G82" s="36">
        <f>G83</f>
        <v>2540260</v>
      </c>
      <c r="H82" s="36">
        <f>H83</f>
        <v>2540260</v>
      </c>
    </row>
    <row r="83" spans="1:8" ht="102" x14ac:dyDescent="0.25">
      <c r="A83" s="24" t="s">
        <v>268</v>
      </c>
      <c r="B83" s="19" t="s">
        <v>166</v>
      </c>
      <c r="C83" s="19" t="s">
        <v>82</v>
      </c>
      <c r="D83" s="19" t="s">
        <v>122</v>
      </c>
      <c r="E83" s="19" t="s">
        <v>124</v>
      </c>
      <c r="F83" s="19" t="s">
        <v>85</v>
      </c>
      <c r="G83" s="36">
        <f>G84</f>
        <v>2540260</v>
      </c>
      <c r="H83" s="36">
        <f>H84</f>
        <v>2540260</v>
      </c>
    </row>
    <row r="84" spans="1:8" ht="89.25" x14ac:dyDescent="0.25">
      <c r="A84" s="25" t="s">
        <v>222</v>
      </c>
      <c r="B84" s="19" t="s">
        <v>166</v>
      </c>
      <c r="C84" s="19" t="s">
        <v>82</v>
      </c>
      <c r="D84" s="19" t="s">
        <v>122</v>
      </c>
      <c r="E84" s="19" t="s">
        <v>125</v>
      </c>
      <c r="F84" s="19" t="s">
        <v>85</v>
      </c>
      <c r="G84" s="36">
        <f>G85+G87+G89</f>
        <v>2540260</v>
      </c>
      <c r="H84" s="36">
        <f>H85+H87+H89</f>
        <v>2540260</v>
      </c>
    </row>
    <row r="85" spans="1:8" ht="63.75" customHeight="1" x14ac:dyDescent="0.25">
      <c r="A85" s="25" t="s">
        <v>126</v>
      </c>
      <c r="B85" s="19" t="s">
        <v>166</v>
      </c>
      <c r="C85" s="19" t="s">
        <v>82</v>
      </c>
      <c r="D85" s="19" t="s">
        <v>122</v>
      </c>
      <c r="E85" s="19" t="s">
        <v>125</v>
      </c>
      <c r="F85" s="19" t="s">
        <v>95</v>
      </c>
      <c r="G85" s="36">
        <f>G86</f>
        <v>1790640</v>
      </c>
      <c r="H85" s="36">
        <f>H86</f>
        <v>1790640</v>
      </c>
    </row>
    <row r="86" spans="1:8" ht="25.5" x14ac:dyDescent="0.25">
      <c r="A86" s="12" t="s">
        <v>127</v>
      </c>
      <c r="B86" s="19" t="s">
        <v>166</v>
      </c>
      <c r="C86" s="19" t="s">
        <v>82</v>
      </c>
      <c r="D86" s="19" t="s">
        <v>122</v>
      </c>
      <c r="E86" s="19" t="s">
        <v>125</v>
      </c>
      <c r="F86" s="19" t="s">
        <v>128</v>
      </c>
      <c r="G86" s="36">
        <v>1790640</v>
      </c>
      <c r="H86" s="36">
        <v>1790640</v>
      </c>
    </row>
    <row r="87" spans="1:8" ht="25.5" x14ac:dyDescent="0.25">
      <c r="A87" s="18" t="s">
        <v>218</v>
      </c>
      <c r="B87" s="19" t="s">
        <v>166</v>
      </c>
      <c r="C87" s="19" t="s">
        <v>82</v>
      </c>
      <c r="D87" s="19" t="s">
        <v>122</v>
      </c>
      <c r="E87" s="19" t="s">
        <v>125</v>
      </c>
      <c r="F87" s="19" t="s">
        <v>103</v>
      </c>
      <c r="G87" s="36">
        <f>G88</f>
        <v>749620</v>
      </c>
      <c r="H87" s="36">
        <f>H88</f>
        <v>749620</v>
      </c>
    </row>
    <row r="88" spans="1:8" ht="38.25" x14ac:dyDescent="0.25">
      <c r="A88" s="18" t="s">
        <v>104</v>
      </c>
      <c r="B88" s="19" t="s">
        <v>166</v>
      </c>
      <c r="C88" s="19" t="s">
        <v>82</v>
      </c>
      <c r="D88" s="19" t="s">
        <v>122</v>
      </c>
      <c r="E88" s="19" t="s">
        <v>125</v>
      </c>
      <c r="F88" s="19" t="s">
        <v>105</v>
      </c>
      <c r="G88" s="36">
        <v>749620</v>
      </c>
      <c r="H88" s="36">
        <v>749620</v>
      </c>
    </row>
    <row r="89" spans="1:8" x14ac:dyDescent="0.25">
      <c r="A89" s="18" t="s">
        <v>106</v>
      </c>
      <c r="B89" s="19" t="s">
        <v>166</v>
      </c>
      <c r="C89" s="19" t="s">
        <v>82</v>
      </c>
      <c r="D89" s="19" t="s">
        <v>122</v>
      </c>
      <c r="E89" s="19" t="s">
        <v>125</v>
      </c>
      <c r="F89" s="19" t="s">
        <v>107</v>
      </c>
      <c r="G89" s="36">
        <f>G90</f>
        <v>0</v>
      </c>
      <c r="H89" s="36">
        <f>H90</f>
        <v>0</v>
      </c>
    </row>
    <row r="90" spans="1:8" x14ac:dyDescent="0.25">
      <c r="A90" s="18" t="s">
        <v>108</v>
      </c>
      <c r="B90" s="19" t="s">
        <v>166</v>
      </c>
      <c r="C90" s="19" t="s">
        <v>82</v>
      </c>
      <c r="D90" s="19" t="s">
        <v>122</v>
      </c>
      <c r="E90" s="19" t="s">
        <v>125</v>
      </c>
      <c r="F90" s="19" t="s">
        <v>109</v>
      </c>
      <c r="G90" s="36">
        <v>0</v>
      </c>
      <c r="H90" s="36">
        <v>0</v>
      </c>
    </row>
    <row r="91" spans="1:8" x14ac:dyDescent="0.25">
      <c r="A91" s="162" t="s">
        <v>226</v>
      </c>
      <c r="B91" s="94" t="s">
        <v>166</v>
      </c>
      <c r="C91" s="94" t="s">
        <v>147</v>
      </c>
      <c r="D91" s="126" t="s">
        <v>83</v>
      </c>
      <c r="E91" s="126" t="s">
        <v>84</v>
      </c>
      <c r="F91" s="126" t="s">
        <v>85</v>
      </c>
      <c r="G91" s="96">
        <f>G92</f>
        <v>1937940</v>
      </c>
      <c r="H91" s="96">
        <f>H92</f>
        <v>1937940</v>
      </c>
    </row>
    <row r="92" spans="1:8" x14ac:dyDescent="0.25">
      <c r="A92" s="163" t="s">
        <v>148</v>
      </c>
      <c r="B92" s="19" t="s">
        <v>166</v>
      </c>
      <c r="C92" s="19" t="s">
        <v>147</v>
      </c>
      <c r="D92" s="27" t="s">
        <v>82</v>
      </c>
      <c r="E92" s="27" t="s">
        <v>84</v>
      </c>
      <c r="F92" s="27" t="s">
        <v>85</v>
      </c>
      <c r="G92" s="35">
        <f>G93</f>
        <v>1937940</v>
      </c>
      <c r="H92" s="35">
        <f>H93</f>
        <v>1937940</v>
      </c>
    </row>
    <row r="93" spans="1:8" ht="38.25" x14ac:dyDescent="0.25">
      <c r="A93" s="25" t="s">
        <v>231</v>
      </c>
      <c r="B93" s="19" t="s">
        <v>166</v>
      </c>
      <c r="C93" s="19" t="s">
        <v>147</v>
      </c>
      <c r="D93" s="27" t="s">
        <v>82</v>
      </c>
      <c r="E93" s="27" t="s">
        <v>149</v>
      </c>
      <c r="F93" s="27" t="s">
        <v>85</v>
      </c>
      <c r="G93" s="35">
        <f>G96+G98</f>
        <v>1937940</v>
      </c>
      <c r="H93" s="35">
        <f>H96+H98</f>
        <v>1937940</v>
      </c>
    </row>
    <row r="94" spans="1:8" ht="38.25" x14ac:dyDescent="0.25">
      <c r="A94" s="25" t="s">
        <v>232</v>
      </c>
      <c r="B94" s="19" t="s">
        <v>166</v>
      </c>
      <c r="C94" s="19" t="s">
        <v>147</v>
      </c>
      <c r="D94" s="27" t="s">
        <v>82</v>
      </c>
      <c r="E94" s="27" t="s">
        <v>150</v>
      </c>
      <c r="F94" s="27" t="s">
        <v>85</v>
      </c>
      <c r="G94" s="35">
        <f>G95</f>
        <v>1937940</v>
      </c>
      <c r="H94" s="35">
        <f>H95</f>
        <v>1937940</v>
      </c>
    </row>
    <row r="95" spans="1:8" ht="25.5" x14ac:dyDescent="0.25">
      <c r="A95" s="25" t="s">
        <v>151</v>
      </c>
      <c r="B95" s="19" t="s">
        <v>166</v>
      </c>
      <c r="C95" s="19" t="s">
        <v>147</v>
      </c>
      <c r="D95" s="27" t="s">
        <v>82</v>
      </c>
      <c r="E95" s="27" t="s">
        <v>152</v>
      </c>
      <c r="F95" s="27" t="s">
        <v>85</v>
      </c>
      <c r="G95" s="35">
        <f>G96+G98</f>
        <v>1937940</v>
      </c>
      <c r="H95" s="35">
        <f>H96+H98</f>
        <v>1937940</v>
      </c>
    </row>
    <row r="96" spans="1:8" ht="63.75" customHeight="1" x14ac:dyDescent="0.25">
      <c r="A96" s="164" t="s">
        <v>126</v>
      </c>
      <c r="B96" s="19" t="s">
        <v>166</v>
      </c>
      <c r="C96" s="19" t="s">
        <v>147</v>
      </c>
      <c r="D96" s="27" t="s">
        <v>82</v>
      </c>
      <c r="E96" s="27" t="s">
        <v>152</v>
      </c>
      <c r="F96" s="27" t="s">
        <v>95</v>
      </c>
      <c r="G96" s="35">
        <f>G97</f>
        <v>1737940</v>
      </c>
      <c r="H96" s="35">
        <f>H97</f>
        <v>1737940</v>
      </c>
    </row>
    <row r="97" spans="1:8" ht="25.5" x14ac:dyDescent="0.25">
      <c r="A97" s="164" t="s">
        <v>127</v>
      </c>
      <c r="B97" s="19" t="s">
        <v>166</v>
      </c>
      <c r="C97" s="19" t="s">
        <v>147</v>
      </c>
      <c r="D97" s="27" t="s">
        <v>82</v>
      </c>
      <c r="E97" s="27" t="s">
        <v>152</v>
      </c>
      <c r="F97" s="27" t="s">
        <v>128</v>
      </c>
      <c r="G97" s="35">
        <v>1737940</v>
      </c>
      <c r="H97" s="35">
        <v>1737940</v>
      </c>
    </row>
    <row r="98" spans="1:8" ht="25.5" x14ac:dyDescent="0.25">
      <c r="A98" s="18" t="s">
        <v>218</v>
      </c>
      <c r="B98" s="19" t="s">
        <v>166</v>
      </c>
      <c r="C98" s="19" t="s">
        <v>147</v>
      </c>
      <c r="D98" s="27" t="s">
        <v>82</v>
      </c>
      <c r="E98" s="27" t="s">
        <v>152</v>
      </c>
      <c r="F98" s="27" t="s">
        <v>103</v>
      </c>
      <c r="G98" s="35">
        <f>G99</f>
        <v>200000</v>
      </c>
      <c r="H98" s="35">
        <f>H99</f>
        <v>200000</v>
      </c>
    </row>
    <row r="99" spans="1:8" ht="38.25" x14ac:dyDescent="0.25">
      <c r="A99" s="18" t="s">
        <v>104</v>
      </c>
      <c r="B99" s="19" t="s">
        <v>166</v>
      </c>
      <c r="C99" s="19" t="s">
        <v>147</v>
      </c>
      <c r="D99" s="27" t="s">
        <v>82</v>
      </c>
      <c r="E99" s="27" t="s">
        <v>152</v>
      </c>
      <c r="F99" s="27" t="s">
        <v>105</v>
      </c>
      <c r="G99" s="35">
        <v>200000</v>
      </c>
      <c r="H99" s="35">
        <v>200000</v>
      </c>
    </row>
    <row r="100" spans="1:8" x14ac:dyDescent="0.25">
      <c r="A100" s="165" t="s">
        <v>159</v>
      </c>
      <c r="B100" s="131"/>
      <c r="C100" s="131"/>
      <c r="D100" s="130"/>
      <c r="E100" s="130"/>
      <c r="F100" s="130"/>
      <c r="G100" s="96">
        <f>G10+G79</f>
        <v>12891575.390000001</v>
      </c>
      <c r="H100" s="96">
        <f>H10+H79</f>
        <v>12895597.390000001</v>
      </c>
    </row>
  </sheetData>
  <mergeCells count="1">
    <mergeCell ref="A6:H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Пр.1</vt:lpstr>
      <vt:lpstr>Пр.2</vt:lpstr>
      <vt:lpstr>Пр.3</vt:lpstr>
      <vt:lpstr>Пр.4</vt:lpstr>
      <vt:lpstr>Пр.5-доходы</vt:lpstr>
      <vt:lpstr>Пр.6-расходы 2021</vt:lpstr>
      <vt:lpstr>Пр.7 расх.2022-2023</vt:lpstr>
      <vt:lpstr>Пр.8 ПБС 2021</vt:lpstr>
      <vt:lpstr>Пр.9 ПБС 2022-2023</vt:lpstr>
      <vt:lpstr>пр.10 МП 2021</vt:lpstr>
      <vt:lpstr>Пр.11 МП 2022-2023</vt:lpstr>
      <vt:lpstr>Пр.12 ВУС 2021</vt:lpstr>
      <vt:lpstr>Пр.13 ВУС 2022-2023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2020-12-06T05:39:36Z</cp:lastPrinted>
  <dcterms:created xsi:type="dcterms:W3CDTF">2019-11-13T04:47:09Z</dcterms:created>
  <dcterms:modified xsi:type="dcterms:W3CDTF">2020-12-06T05:40:14Z</dcterms:modified>
</cp:coreProperties>
</file>